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20-2019\"/>
    </mc:Choice>
  </mc:AlternateContent>
  <xr:revisionPtr revIDLastSave="0" documentId="13_ncr:1_{41F78D55-EBDF-470F-8C8E-9D633DEC46E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BP" sheetId="1" r:id="rId1"/>
    <sheet name="DRE" sheetId="7" r:id="rId2"/>
    <sheet name="DRA" sheetId="8" r:id="rId3"/>
    <sheet name="DFC" sheetId="9" r:id="rId4"/>
    <sheet name="DMP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J5" i="1"/>
</calcChain>
</file>

<file path=xl/sharedStrings.xml><?xml version="1.0" encoding="utf-8"?>
<sst xmlns="http://schemas.openxmlformats.org/spreadsheetml/2006/main" count="178" uniqueCount="139">
  <si>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</si>
  <si>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</si>
  <si>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</si>
  <si>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</si>
  <si>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</si>
  <si>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</si>
  <si>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</si>
  <si>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</si>
  <si>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</si>
  <si>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</si>
  <si>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</si>
  <si>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</si>
  <si>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</si>
  <si>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</si>
  <si>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</si>
  <si>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</si>
  <si>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</si>
  <si>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</si>
  <si>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</si>
  <si>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</si>
  <si>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</si>
  <si>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</si>
  <si>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</si>
  <si>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</si>
  <si>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</si>
  <si>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</si>
  <si>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Parcelamentos Fiscais e Tributários - NC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</si>
  <si>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</si>
  <si>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</si>
  <si>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</si>
  <si>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</si>
  <si>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</si>
  <si>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</si>
  <si>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Lucros ou Prejuízos Acumulados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</si>
  <si>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</si>
  <si>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</si>
  <si>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</si>
  <si>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</si>
  <si>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</si>
  <si>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</si>
  <si>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</si>
  <si>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</si>
  <si>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</si>
  <si>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</si>
  <si>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</si>
  <si>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</si>
  <si>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</si>
  <si>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DEMONSTRAÇÃO DE RESULTADO ABRANGENTE DO EXERCÍCIO</t>
  </si>
  <si>
    <t>Lucro Líquido do exercício</t>
  </si>
  <si>
    <t>Outros Resultados abrangentes</t>
  </si>
  <si>
    <t xml:space="preserve">  Ajuste de avaliação atuarial</t>
  </si>
  <si>
    <t>Realização da Reserva de Reavaliação</t>
  </si>
  <si>
    <t>TOTAL DE RESULTADOS ABRANGENTES DO EXERCÍCIO</t>
  </si>
  <si>
    <t>Demonstração de Resultado Abrangente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</si>
  <si>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</si>
  <si>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</si>
  <si>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</si>
  <si>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</si>
  <si>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</si>
  <si>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Provisões do exercício</t>
  </si>
  <si>
    <t>Provisão IRPJ/CSLL diferidos</t>
  </si>
  <si>
    <t>Ativo de contrato</t>
  </si>
  <si>
    <t>Serviços realizados a faturar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</si>
  <si>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</si>
  <si>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</si>
  <si>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</si>
  <si>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</si>
  <si>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</si>
  <si>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</si>
  <si>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</si>
  <si>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</si>
  <si>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</si>
  <si>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</si>
  <si>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</si>
  <si>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</si>
  <si>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</si>
  <si>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Parcelamento Tributário</t>
  </si>
  <si>
    <t xml:space="preserve">  Outras Contas a pagar</t>
  </si>
  <si>
    <t>IRPJ e CSLL do Exercício</t>
  </si>
  <si>
    <t>IRPJ e CSLL do Diferidos</t>
  </si>
  <si>
    <t>RECURSOS LÍQUIDOS DA ATIVIDADE OPERACIONAL</t>
  </si>
  <si>
    <t>ATIVIDADE DE INVESTIMENTO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</si>
  <si>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</si>
  <si>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</si>
  <si>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</si>
  <si>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</si>
  <si>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</si>
  <si>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</si>
  <si>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</si>
  <si>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</si>
  <si>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</si>
  <si>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</si>
  <si>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Outros Resultados Abrangentes</t>
  </si>
  <si>
    <t>Total</t>
  </si>
  <si>
    <t>DEMONSTRAÇÃO DAS MUTAÇÕES DO PATRIMÔNIO LÍQUIDO</t>
  </si>
  <si>
    <t xml:space="preserve">   Ajuste de Avaliação atuarial</t>
  </si>
  <si>
    <t>Lucro Líquido do Exercício</t>
  </si>
  <si>
    <t>N/E</t>
  </si>
  <si>
    <t xml:space="preserve">   Faturamento Pendente</t>
  </si>
  <si>
    <t>Obrigações fiscais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</si>
  <si>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</si>
  <si>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</si>
  <si>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</si>
  <si>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</si>
  <si>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</si>
  <si>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</si>
  <si>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PECLD</t>
  </si>
  <si>
    <t xml:space="preserve">   Perda Sobre Faturas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</si>
  <si>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</si>
  <si>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</si>
  <si>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</si>
  <si>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</si>
  <si>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</si>
  <si>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</si>
  <si>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de Result. Abrang. do Exerc.</t>
  </si>
  <si>
    <t>Demonstr. dos Fluxos de Caixa</t>
  </si>
  <si>
    <t>Demonstr. das Mutações do Patr. Líq.</t>
  </si>
  <si>
    <t>Demonstr. de Result. do Exercício →</t>
  </si>
  <si>
    <t>Demonstr. de Result. Abrang. do Exerc. →</t>
  </si>
  <si>
    <t>Demonstr. dos Fluxos de Caixa →</t>
  </si>
  <si>
    <t>Demonstr. das Mutações do Patr. Líq. →</t>
  </si>
  <si>
    <t>Saldo em 31/12/2020</t>
  </si>
  <si>
    <t>Ativos de Contratos</t>
  </si>
  <si>
    <t>Passivo Atuarial Libertas</t>
  </si>
  <si>
    <t>Lucros/Prejuízos Acumulados</t>
  </si>
  <si>
    <t>Saldo em 31/12/2019</t>
  </si>
  <si>
    <t>Saldo em 31/12/2018</t>
  </si>
  <si>
    <t>26.a</t>
  </si>
  <si>
    <t>26.b</t>
  </si>
  <si>
    <t>26.c</t>
  </si>
  <si>
    <t>26.d</t>
  </si>
  <si>
    <t>Ganho com prescrição</t>
  </si>
  <si>
    <t>Ganho com bens em substituição</t>
  </si>
  <si>
    <t>Ajuste de exercícios anteriores</t>
  </si>
  <si>
    <t xml:space="preserve">  Parcelamento de débitos - Refis</t>
  </si>
  <si>
    <t xml:space="preserve">   Pasep a recolher</t>
  </si>
  <si>
    <t>Reserva de Capital</t>
  </si>
  <si>
    <t>Ágio na emissão de ações</t>
  </si>
  <si>
    <t xml:space="preserve">   Depósitos Judiciais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</si>
</sst>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2" fillId="2" borderId="0" xfId="3" applyFont="1" applyFill="1"/>
    <xf numFmtId="0" fontId="13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9" fontId="10" fillId="3" borderId="8" xfId="2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6" xfId="1" applyNumberFormat="1" applyFont="1" applyFill="1" applyBorder="1"/>
    <xf numFmtId="165" fontId="5" fillId="3" borderId="9" xfId="1" applyNumberFormat="1" applyFont="1" applyFill="1" applyBorder="1"/>
    <xf numFmtId="9" fontId="6" fillId="3" borderId="8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4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64" fontId="4" fillId="0" borderId="5" xfId="0" applyNumberFormat="1" applyFont="1" applyBorder="1"/>
    <xf numFmtId="165" fontId="4" fillId="0" borderId="1" xfId="1" applyNumberFormat="1" applyFont="1" applyFill="1" applyBorder="1"/>
    <xf numFmtId="165" fontId="4" fillId="0" borderId="6" xfId="1" applyNumberFormat="1" applyFont="1" applyFill="1" applyBorder="1"/>
    <xf numFmtId="164" fontId="8" fillId="0" borderId="5" xfId="0" applyNumberFormat="1" applyFont="1" applyBorder="1"/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37" fontId="4" fillId="0" borderId="1" xfId="1" applyNumberFormat="1" applyFont="1" applyFill="1" applyBorder="1"/>
    <xf numFmtId="164" fontId="15" fillId="0" borderId="5" xfId="0" applyNumberFormat="1" applyFont="1" applyBorder="1"/>
    <xf numFmtId="166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166" fontId="4" fillId="0" borderId="1" xfId="0" applyNumberFormat="1" applyFont="1" applyBorder="1"/>
    <xf numFmtId="9" fontId="7" fillId="0" borderId="1" xfId="2" applyFont="1" applyFill="1" applyBorder="1"/>
    <xf numFmtId="9" fontId="7" fillId="0" borderId="6" xfId="2" applyFont="1" applyFill="1" applyBorder="1"/>
    <xf numFmtId="166" fontId="4" fillId="0" borderId="1" xfId="0" applyNumberFormat="1" applyFont="1" applyBorder="1" applyAlignment="1">
      <alignment horizontal="right"/>
    </xf>
    <xf numFmtId="164" fontId="4" fillId="0" borderId="6" xfId="0" applyNumberFormat="1" applyFont="1" applyBorder="1"/>
    <xf numFmtId="166" fontId="7" fillId="0" borderId="1" xfId="1" applyNumberFormat="1" applyFont="1" applyFill="1" applyBorder="1"/>
    <xf numFmtId="164" fontId="8" fillId="4" borderId="5" xfId="0" applyNumberFormat="1" applyFont="1" applyFill="1" applyBorder="1"/>
    <xf numFmtId="164" fontId="8" fillId="4" borderId="1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/>
    <xf numFmtId="164" fontId="8" fillId="4" borderId="6" xfId="0" applyNumberFormat="1" applyFont="1" applyFill="1" applyBorder="1"/>
    <xf numFmtId="9" fontId="9" fillId="4" borderId="6" xfId="2" applyFont="1" applyFill="1" applyBorder="1"/>
    <xf numFmtId="166" fontId="8" fillId="4" borderId="1" xfId="0" applyNumberFormat="1" applyFont="1" applyFill="1" applyBorder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opLeftCell="A6" workbookViewId="0">
      <selection activeCell="D6" sqref="D6:F25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31.140625" style="1" customWidth="1"/>
    <col min="9" max="9" width="6.42578125" style="1" customWidth="1"/>
    <col min="10" max="10" width="8.42578125" style="1" customWidth="1"/>
    <col min="11" max="11" width="1.85546875" style="1" customWidth="1"/>
    <col min="12" max="12" width="8.42578125" style="1" customWidth="1"/>
    <col min="13" max="13" width="1.85546875" style="1" customWidth="1"/>
    <col min="14" max="16384" width="9.140625" style="1"/>
  </cols>
  <sheetData>
    <row r="1" spans="1:13" x14ac:dyDescent="0.3">
      <c r="B1" s="2" t="s">
        <v>0</v>
      </c>
    </row>
    <row r="2" spans="1:13" x14ac:dyDescent="0.3">
      <c r="B2" s="3" t="s">
        <v>36</v>
      </c>
    </row>
    <row r="3" spans="1:13" x14ac:dyDescent="0.3">
      <c r="B3" s="2" t="s">
        <v>45</v>
      </c>
      <c r="C3" s="2"/>
    </row>
    <row r="4" spans="1:13" ht="17.25" thickBot="1" x14ac:dyDescent="0.35"/>
    <row r="5" spans="1:13" x14ac:dyDescent="0.3">
      <c r="B5" s="9" t="s">
        <v>2</v>
      </c>
      <c r="C5" s="10" t="s">
        <v>97</v>
      </c>
      <c r="D5" s="11">
        <v>2020</v>
      </c>
      <c r="E5" s="12"/>
      <c r="F5" s="11">
        <v>2019</v>
      </c>
      <c r="G5" s="21"/>
      <c r="H5" s="20" t="s">
        <v>3</v>
      </c>
      <c r="I5" s="10" t="s">
        <v>97</v>
      </c>
      <c r="J5" s="11">
        <f>D5</f>
        <v>2020</v>
      </c>
      <c r="K5" s="12"/>
      <c r="L5" s="11">
        <f>F5</f>
        <v>2019</v>
      </c>
      <c r="M5" s="13"/>
    </row>
    <row r="6" spans="1:13" x14ac:dyDescent="0.3">
      <c r="A6" s="2" t="s">
        <v>111</v>
      </c>
      <c r="B6" s="57" t="s">
        <v>4</v>
      </c>
      <c r="C6" s="58"/>
      <c r="D6" s="59">
        <v>121336380</v>
      </c>
      <c r="E6" s="60"/>
      <c r="F6" s="59">
        <v>166103289</v>
      </c>
      <c r="G6" s="61"/>
      <c r="H6" s="58" t="s">
        <v>5</v>
      </c>
      <c r="I6" s="58"/>
      <c r="J6" s="59">
        <v>53853223</v>
      </c>
      <c r="K6" s="60"/>
      <c r="L6" s="59">
        <v>77311524</v>
      </c>
      <c r="M6" s="62"/>
    </row>
    <row r="7" spans="1:13" x14ac:dyDescent="0.3">
      <c r="B7" s="38" t="s">
        <v>6</v>
      </c>
      <c r="C7" s="51">
        <v>4</v>
      </c>
      <c r="D7" s="39">
        <v>59424924</v>
      </c>
      <c r="E7" s="52"/>
      <c r="F7" s="39">
        <v>41997074</v>
      </c>
      <c r="G7" s="55"/>
      <c r="H7" s="50" t="s">
        <v>7</v>
      </c>
      <c r="I7" s="51">
        <v>17</v>
      </c>
      <c r="J7" s="39">
        <v>10440597</v>
      </c>
      <c r="K7" s="52"/>
      <c r="L7" s="39">
        <v>11895304</v>
      </c>
      <c r="M7" s="53"/>
    </row>
    <row r="8" spans="1:13" x14ac:dyDescent="0.3">
      <c r="A8" s="5" t="s">
        <v>113</v>
      </c>
      <c r="B8" s="38" t="s">
        <v>8</v>
      </c>
      <c r="C8" s="51">
        <v>5</v>
      </c>
      <c r="D8" s="39">
        <v>38478328</v>
      </c>
      <c r="E8" s="52"/>
      <c r="F8" s="39">
        <v>68891988</v>
      </c>
      <c r="G8" s="55"/>
      <c r="H8" s="50" t="s">
        <v>9</v>
      </c>
      <c r="I8" s="51">
        <v>18</v>
      </c>
      <c r="J8" s="39">
        <v>19269154</v>
      </c>
      <c r="K8" s="52"/>
      <c r="L8" s="39">
        <v>23386336</v>
      </c>
      <c r="M8" s="53"/>
    </row>
    <row r="9" spans="1:13" x14ac:dyDescent="0.3">
      <c r="B9" s="38" t="s">
        <v>10</v>
      </c>
      <c r="C9" s="51">
        <v>6</v>
      </c>
      <c r="D9" s="39">
        <v>20655841</v>
      </c>
      <c r="E9" s="52"/>
      <c r="F9" s="39">
        <v>50470888</v>
      </c>
      <c r="G9" s="55"/>
      <c r="H9" s="50" t="s">
        <v>99</v>
      </c>
      <c r="I9" s="51">
        <v>19</v>
      </c>
      <c r="J9" s="39">
        <v>3930898</v>
      </c>
      <c r="K9" s="52"/>
      <c r="L9" s="39">
        <v>23061509</v>
      </c>
      <c r="M9" s="53"/>
    </row>
    <row r="10" spans="1:13" x14ac:dyDescent="0.3">
      <c r="A10" s="5" t="s">
        <v>114</v>
      </c>
      <c r="B10" s="38" t="s">
        <v>11</v>
      </c>
      <c r="C10" s="51">
        <v>8</v>
      </c>
      <c r="D10" s="39">
        <v>473122</v>
      </c>
      <c r="E10" s="52"/>
      <c r="F10" s="39">
        <v>731643</v>
      </c>
      <c r="G10" s="55"/>
      <c r="H10" s="50" t="s">
        <v>12</v>
      </c>
      <c r="I10" s="51"/>
      <c r="J10" s="39">
        <v>13438287</v>
      </c>
      <c r="K10" s="52"/>
      <c r="L10" s="39">
        <v>12892068</v>
      </c>
      <c r="M10" s="53"/>
    </row>
    <row r="11" spans="1:13" x14ac:dyDescent="0.3">
      <c r="B11" s="38" t="s">
        <v>13</v>
      </c>
      <c r="C11" s="51">
        <v>9</v>
      </c>
      <c r="D11" s="39">
        <v>155634</v>
      </c>
      <c r="E11" s="52"/>
      <c r="F11" s="39">
        <v>32820</v>
      </c>
      <c r="G11" s="55"/>
      <c r="H11" s="50" t="s">
        <v>123</v>
      </c>
      <c r="I11" s="51">
        <v>20</v>
      </c>
      <c r="J11" s="39">
        <v>5351015</v>
      </c>
      <c r="K11" s="52"/>
      <c r="L11" s="39">
        <v>5086618</v>
      </c>
      <c r="M11" s="53"/>
    </row>
    <row r="12" spans="1:13" x14ac:dyDescent="0.3">
      <c r="A12" s="5" t="s">
        <v>115</v>
      </c>
      <c r="B12" s="38" t="s">
        <v>15</v>
      </c>
      <c r="C12" s="51">
        <v>10</v>
      </c>
      <c r="D12" s="39">
        <v>347270</v>
      </c>
      <c r="E12" s="52"/>
      <c r="F12" s="39">
        <v>802320</v>
      </c>
      <c r="G12" s="55"/>
      <c r="H12" s="50" t="s">
        <v>14</v>
      </c>
      <c r="I12" s="51">
        <v>21</v>
      </c>
      <c r="J12" s="39">
        <v>1423272</v>
      </c>
      <c r="K12" s="52"/>
      <c r="L12" s="39">
        <v>989689</v>
      </c>
      <c r="M12" s="53"/>
    </row>
    <row r="13" spans="1:13" x14ac:dyDescent="0.3">
      <c r="B13" s="38" t="s">
        <v>16</v>
      </c>
      <c r="C13" s="51"/>
      <c r="D13" s="39">
        <v>522121</v>
      </c>
      <c r="E13" s="52"/>
      <c r="F13" s="39">
        <v>335933</v>
      </c>
      <c r="G13" s="55"/>
      <c r="H13" s="58" t="s">
        <v>18</v>
      </c>
      <c r="I13" s="63"/>
      <c r="J13" s="59">
        <v>57845596</v>
      </c>
      <c r="K13" s="60"/>
      <c r="L13" s="59">
        <v>52916689</v>
      </c>
      <c r="M13" s="62"/>
    </row>
    <row r="14" spans="1:13" x14ac:dyDescent="0.3">
      <c r="A14" s="5" t="s">
        <v>116</v>
      </c>
      <c r="B14" s="38" t="s">
        <v>122</v>
      </c>
      <c r="C14" s="51">
        <v>12</v>
      </c>
      <c r="D14" s="39">
        <v>448525</v>
      </c>
      <c r="E14" s="52"/>
      <c r="F14" s="39">
        <v>2285608</v>
      </c>
      <c r="G14" s="55"/>
      <c r="H14" s="50" t="s">
        <v>123</v>
      </c>
      <c r="I14" s="51">
        <v>20</v>
      </c>
      <c r="J14" s="39">
        <v>15190664</v>
      </c>
      <c r="K14" s="52"/>
      <c r="L14" s="39">
        <v>18288064</v>
      </c>
      <c r="M14" s="53"/>
    </row>
    <row r="15" spans="1:13" x14ac:dyDescent="0.3">
      <c r="A15" s="5"/>
      <c r="B15" s="38" t="s">
        <v>17</v>
      </c>
      <c r="C15" s="51">
        <v>11</v>
      </c>
      <c r="D15" s="39">
        <v>830615</v>
      </c>
      <c r="E15" s="52"/>
      <c r="F15" s="39">
        <v>555015</v>
      </c>
      <c r="G15" s="55"/>
      <c r="H15" s="50" t="s">
        <v>19</v>
      </c>
      <c r="I15" s="51">
        <v>23</v>
      </c>
      <c r="J15" s="39">
        <v>11234862</v>
      </c>
      <c r="K15" s="52"/>
      <c r="L15" s="39">
        <v>9853354</v>
      </c>
      <c r="M15" s="53"/>
    </row>
    <row r="16" spans="1:13" x14ac:dyDescent="0.3">
      <c r="B16" s="38"/>
      <c r="C16" s="51"/>
      <c r="D16" s="39"/>
      <c r="E16" s="52"/>
      <c r="F16" s="39"/>
      <c r="G16" s="55"/>
      <c r="H16" s="50" t="s">
        <v>21</v>
      </c>
      <c r="I16" s="51"/>
      <c r="J16" s="39">
        <v>425358</v>
      </c>
      <c r="K16" s="52"/>
      <c r="L16" s="39">
        <v>0</v>
      </c>
      <c r="M16" s="53"/>
    </row>
    <row r="17" spans="2:13" x14ac:dyDescent="0.3">
      <c r="B17" s="57" t="s">
        <v>20</v>
      </c>
      <c r="C17" s="63"/>
      <c r="D17" s="59">
        <v>63129178</v>
      </c>
      <c r="E17" s="60"/>
      <c r="F17" s="59">
        <v>41615615</v>
      </c>
      <c r="G17" s="61"/>
      <c r="H17" s="50" t="s">
        <v>22</v>
      </c>
      <c r="I17" s="51">
        <v>24</v>
      </c>
      <c r="J17" s="39">
        <v>20424441</v>
      </c>
      <c r="K17" s="52"/>
      <c r="L17" s="39">
        <v>16348501</v>
      </c>
      <c r="M17" s="53"/>
    </row>
    <row r="18" spans="2:13" x14ac:dyDescent="0.3">
      <c r="B18" s="38" t="s">
        <v>23</v>
      </c>
      <c r="C18" s="51"/>
      <c r="D18" s="39"/>
      <c r="E18" s="52"/>
      <c r="F18" s="39"/>
      <c r="G18" s="55"/>
      <c r="H18" s="50" t="s">
        <v>24</v>
      </c>
      <c r="I18" s="51">
        <v>25</v>
      </c>
      <c r="J18" s="39">
        <v>7097946</v>
      </c>
      <c r="K18" s="52"/>
      <c r="L18" s="39">
        <v>8426770</v>
      </c>
      <c r="M18" s="53"/>
    </row>
    <row r="19" spans="2:13" x14ac:dyDescent="0.3">
      <c r="B19" s="38" t="s">
        <v>138</v>
      </c>
      <c r="C19" s="51">
        <v>13</v>
      </c>
      <c r="D19" s="39">
        <v>7117383</v>
      </c>
      <c r="E19" s="52"/>
      <c r="F19" s="39">
        <v>6740975</v>
      </c>
      <c r="G19" s="55"/>
      <c r="H19" s="50" t="s">
        <v>26</v>
      </c>
      <c r="I19" s="51">
        <v>19</v>
      </c>
      <c r="J19" s="39">
        <v>3472325</v>
      </c>
      <c r="K19" s="52"/>
      <c r="L19" s="39">
        <v>0</v>
      </c>
      <c r="M19" s="53"/>
    </row>
    <row r="20" spans="2:13" x14ac:dyDescent="0.3">
      <c r="B20" s="38" t="s">
        <v>98</v>
      </c>
      <c r="C20" s="51">
        <v>13</v>
      </c>
      <c r="D20" s="39">
        <v>20675720</v>
      </c>
      <c r="E20" s="52"/>
      <c r="F20" s="39"/>
      <c r="G20" s="55"/>
      <c r="H20" s="58" t="s">
        <v>28</v>
      </c>
      <c r="I20" s="63"/>
      <c r="J20" s="59">
        <v>72766739</v>
      </c>
      <c r="K20" s="60"/>
      <c r="L20" s="59">
        <v>77490690</v>
      </c>
      <c r="M20" s="62"/>
    </row>
    <row r="21" spans="2:13" x14ac:dyDescent="0.3">
      <c r="B21" s="38" t="s">
        <v>25</v>
      </c>
      <c r="C21" s="51">
        <v>14</v>
      </c>
      <c r="D21" s="39">
        <v>313310</v>
      </c>
      <c r="E21" s="52"/>
      <c r="F21" s="39">
        <v>313310</v>
      </c>
      <c r="G21" s="55"/>
      <c r="H21" s="50" t="s">
        <v>30</v>
      </c>
      <c r="I21" s="54" t="s">
        <v>127</v>
      </c>
      <c r="J21" s="39">
        <v>97540247</v>
      </c>
      <c r="K21" s="52"/>
      <c r="L21" s="39">
        <v>97540247</v>
      </c>
      <c r="M21" s="53"/>
    </row>
    <row r="22" spans="2:13" x14ac:dyDescent="0.3">
      <c r="B22" s="38" t="s">
        <v>27</v>
      </c>
      <c r="C22" s="51">
        <v>15</v>
      </c>
      <c r="D22" s="39">
        <v>32094138</v>
      </c>
      <c r="E22" s="52"/>
      <c r="F22" s="39">
        <v>30216589</v>
      </c>
      <c r="G22" s="55"/>
      <c r="H22" s="50" t="s">
        <v>31</v>
      </c>
      <c r="I22" s="54" t="s">
        <v>128</v>
      </c>
      <c r="J22" s="39">
        <v>-19144026</v>
      </c>
      <c r="K22" s="52"/>
      <c r="L22" s="39">
        <v>-13683385</v>
      </c>
      <c r="M22" s="53"/>
    </row>
    <row r="23" spans="2:13" x14ac:dyDescent="0.3">
      <c r="B23" s="38" t="s">
        <v>29</v>
      </c>
      <c r="C23" s="51">
        <v>16</v>
      </c>
      <c r="D23" s="39">
        <v>2928627</v>
      </c>
      <c r="E23" s="52"/>
      <c r="F23" s="39">
        <v>4344741</v>
      </c>
      <c r="G23" s="55"/>
      <c r="H23" s="50" t="s">
        <v>32</v>
      </c>
      <c r="I23" s="54" t="s">
        <v>129</v>
      </c>
      <c r="J23" s="39">
        <v>10269048</v>
      </c>
      <c r="K23" s="52"/>
      <c r="L23" s="39">
        <v>10295442</v>
      </c>
      <c r="M23" s="53"/>
    </row>
    <row r="24" spans="2:13" x14ac:dyDescent="0.3">
      <c r="B24" s="38"/>
      <c r="C24" s="51"/>
      <c r="D24" s="39"/>
      <c r="E24" s="56"/>
      <c r="F24" s="39"/>
      <c r="G24" s="55"/>
      <c r="H24" s="50" t="s">
        <v>33</v>
      </c>
      <c r="I24" s="54" t="s">
        <v>130</v>
      </c>
      <c r="J24" s="39">
        <v>-15898530</v>
      </c>
      <c r="K24" s="52"/>
      <c r="L24" s="39">
        <v>-16661614</v>
      </c>
      <c r="M24" s="53"/>
    </row>
    <row r="25" spans="2:13" ht="17.25" thickBot="1" x14ac:dyDescent="0.35">
      <c r="B25" s="14" t="s">
        <v>34</v>
      </c>
      <c r="C25" s="15"/>
      <c r="D25" s="16">
        <v>184465558</v>
      </c>
      <c r="E25" s="17"/>
      <c r="F25" s="16">
        <v>207718904</v>
      </c>
      <c r="G25" s="22"/>
      <c r="H25" s="18" t="s">
        <v>35</v>
      </c>
      <c r="I25" s="18"/>
      <c r="J25" s="16">
        <v>184465558</v>
      </c>
      <c r="K25" s="17"/>
      <c r="L25" s="16">
        <v>207718903</v>
      </c>
      <c r="M25" s="19"/>
    </row>
    <row r="26" spans="2:13" x14ac:dyDescent="0.3">
      <c r="B26" s="6" t="s">
        <v>112</v>
      </c>
    </row>
  </sheetData>
  <hyperlinks>
    <hyperlink ref="A8" location="DRE!A1" display="Demonstração de Resultado do Exercício" xr:uid="{00000000-0004-0000-0000-000000000000}"/>
    <hyperlink ref="A10" location="DRA!A1" display="Demonstração de Resultado Abrangente do Exercício" xr:uid="{00000000-0004-0000-0000-000001000000}"/>
    <hyperlink ref="A12" location="DFC!A1" display="Demonstração dos Fluxos de Caixa" xr:uid="{00000000-0004-0000-0000-000002000000}"/>
    <hyperlink ref="A14" location="DMPL!A1" display="Demonstração das Mutações do Patrimônio Líquido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B1" workbookViewId="0">
      <selection activeCell="D24" sqref="D24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4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36</v>
      </c>
    </row>
    <row r="3" spans="1:8" x14ac:dyDescent="0.3">
      <c r="B3" s="2" t="s">
        <v>46</v>
      </c>
      <c r="C3" s="35"/>
    </row>
    <row r="4" spans="1:8" ht="17.25" thickBot="1" x14ac:dyDescent="0.35"/>
    <row r="5" spans="1:8" x14ac:dyDescent="0.3">
      <c r="B5" s="9" t="s">
        <v>37</v>
      </c>
      <c r="C5" s="10" t="s">
        <v>97</v>
      </c>
      <c r="D5" s="11">
        <v>2020</v>
      </c>
      <c r="E5" s="12"/>
      <c r="F5" s="11">
        <v>2019</v>
      </c>
      <c r="G5" s="13"/>
    </row>
    <row r="6" spans="1:8" x14ac:dyDescent="0.3">
      <c r="A6" s="5" t="s">
        <v>1</v>
      </c>
      <c r="B6" s="41" t="s">
        <v>100</v>
      </c>
      <c r="C6" s="49">
        <v>27</v>
      </c>
      <c r="D6" s="42">
        <v>212135034</v>
      </c>
      <c r="E6" s="43"/>
      <c r="F6" s="42">
        <v>255280446</v>
      </c>
      <c r="G6" s="46"/>
    </row>
    <row r="7" spans="1:8" x14ac:dyDescent="0.3">
      <c r="B7" s="38" t="s">
        <v>101</v>
      </c>
      <c r="C7" s="49">
        <v>28</v>
      </c>
      <c r="D7" s="39">
        <v>-152964871</v>
      </c>
      <c r="E7" s="45"/>
      <c r="F7" s="39">
        <v>-172473379</v>
      </c>
      <c r="G7" s="46"/>
      <c r="H7" s="4"/>
    </row>
    <row r="8" spans="1:8" x14ac:dyDescent="0.3">
      <c r="A8" s="2" t="s">
        <v>117</v>
      </c>
      <c r="B8" s="41" t="s">
        <v>40</v>
      </c>
      <c r="C8" s="49"/>
      <c r="D8" s="42">
        <v>59170163</v>
      </c>
      <c r="E8" s="43"/>
      <c r="F8" s="42">
        <v>82807067</v>
      </c>
      <c r="G8" s="44"/>
      <c r="H8" s="64"/>
    </row>
    <row r="9" spans="1:8" x14ac:dyDescent="0.3">
      <c r="B9" s="38" t="s">
        <v>102</v>
      </c>
      <c r="C9" s="49"/>
      <c r="D9" s="39"/>
      <c r="E9" s="45"/>
      <c r="F9" s="39"/>
      <c r="G9" s="46"/>
      <c r="H9" s="64"/>
    </row>
    <row r="10" spans="1:8" x14ac:dyDescent="0.3">
      <c r="A10" s="5" t="s">
        <v>114</v>
      </c>
      <c r="B10" s="38" t="s">
        <v>103</v>
      </c>
      <c r="C10" s="49">
        <v>29</v>
      </c>
      <c r="D10" s="39">
        <v>-35720741</v>
      </c>
      <c r="E10" s="45"/>
      <c r="F10" s="39">
        <v>-40895127</v>
      </c>
      <c r="G10" s="46"/>
      <c r="H10" s="64"/>
    </row>
    <row r="11" spans="1:8" x14ac:dyDescent="0.3">
      <c r="B11" s="38" t="s">
        <v>104</v>
      </c>
      <c r="C11" s="49">
        <v>25</v>
      </c>
      <c r="D11" s="39">
        <v>1328825</v>
      </c>
      <c r="E11" s="45"/>
      <c r="F11" s="39">
        <v>1473129</v>
      </c>
      <c r="G11" s="46"/>
      <c r="H11" s="64"/>
    </row>
    <row r="12" spans="1:8" x14ac:dyDescent="0.3">
      <c r="A12" s="5" t="s">
        <v>115</v>
      </c>
      <c r="B12" s="38" t="s">
        <v>105</v>
      </c>
      <c r="C12" s="49"/>
      <c r="D12" s="39">
        <v>-153302</v>
      </c>
      <c r="E12" s="45"/>
      <c r="F12" s="39">
        <v>-445623</v>
      </c>
      <c r="G12" s="46"/>
      <c r="H12" s="64"/>
    </row>
    <row r="13" spans="1:8" x14ac:dyDescent="0.3">
      <c r="B13" s="38" t="s">
        <v>106</v>
      </c>
      <c r="C13" s="49">
        <v>31</v>
      </c>
      <c r="D13" s="39">
        <v>-13390307</v>
      </c>
      <c r="E13" s="45"/>
      <c r="F13" s="39">
        <v>-33414903</v>
      </c>
      <c r="G13" s="46"/>
      <c r="H13" s="64"/>
    </row>
    <row r="14" spans="1:8" x14ac:dyDescent="0.3">
      <c r="A14" s="5" t="s">
        <v>116</v>
      </c>
      <c r="B14" s="38" t="s">
        <v>107</v>
      </c>
      <c r="C14" s="49">
        <v>32</v>
      </c>
      <c r="D14" s="39">
        <v>-530181</v>
      </c>
      <c r="E14" s="45"/>
      <c r="F14" s="39">
        <v>-47157</v>
      </c>
      <c r="G14" s="46"/>
      <c r="H14" s="64"/>
    </row>
    <row r="15" spans="1:8" x14ac:dyDescent="0.3">
      <c r="B15" s="38" t="s">
        <v>108</v>
      </c>
      <c r="C15" s="49">
        <v>33</v>
      </c>
      <c r="D15" s="39">
        <v>70242</v>
      </c>
      <c r="E15" s="45"/>
      <c r="F15" s="39">
        <v>16648259</v>
      </c>
      <c r="G15" s="46"/>
      <c r="H15" s="64"/>
    </row>
    <row r="16" spans="1:8" x14ac:dyDescent="0.3">
      <c r="B16" s="41" t="s">
        <v>109</v>
      </c>
      <c r="C16" s="49"/>
      <c r="D16" s="42">
        <v>10774699</v>
      </c>
      <c r="E16" s="43"/>
      <c r="F16" s="42">
        <v>26125645</v>
      </c>
      <c r="G16" s="44"/>
      <c r="H16" s="64"/>
    </row>
    <row r="17" spans="2:8" x14ac:dyDescent="0.3">
      <c r="B17" s="38" t="s">
        <v>41</v>
      </c>
      <c r="C17" s="49">
        <v>30</v>
      </c>
      <c r="D17" s="39">
        <v>1323055</v>
      </c>
      <c r="E17" s="45"/>
      <c r="F17" s="39">
        <v>1657325</v>
      </c>
      <c r="G17" s="46"/>
      <c r="H17" s="64"/>
    </row>
    <row r="18" spans="2:8" x14ac:dyDescent="0.3">
      <c r="B18" s="38" t="s">
        <v>42</v>
      </c>
      <c r="C18" s="49">
        <v>30</v>
      </c>
      <c r="D18" s="39">
        <v>-2819387</v>
      </c>
      <c r="E18" s="45"/>
      <c r="F18" s="39">
        <v>-4835511</v>
      </c>
      <c r="G18" s="46"/>
      <c r="H18" s="64"/>
    </row>
    <row r="19" spans="2:8" x14ac:dyDescent="0.3">
      <c r="B19" s="41" t="s">
        <v>110</v>
      </c>
      <c r="C19" s="49"/>
      <c r="D19" s="42">
        <v>9279367</v>
      </c>
      <c r="E19" s="43"/>
      <c r="F19" s="42">
        <v>22947459</v>
      </c>
      <c r="G19" s="44"/>
      <c r="H19" s="64"/>
    </row>
    <row r="20" spans="2:8" x14ac:dyDescent="0.3">
      <c r="B20" s="38" t="s">
        <v>43</v>
      </c>
      <c r="C20" s="49"/>
      <c r="D20" s="39">
        <v>-6828</v>
      </c>
      <c r="E20" s="45"/>
      <c r="F20" s="39">
        <v>-569987</v>
      </c>
      <c r="G20" s="46"/>
      <c r="H20" s="64"/>
    </row>
    <row r="21" spans="2:8" x14ac:dyDescent="0.3">
      <c r="B21" s="38" t="s">
        <v>44</v>
      </c>
      <c r="C21" s="49"/>
      <c r="D21" s="39">
        <v>-2458</v>
      </c>
      <c r="E21" s="45"/>
      <c r="F21" s="39">
        <v>-205196</v>
      </c>
      <c r="G21" s="46"/>
      <c r="H21" s="4"/>
    </row>
    <row r="22" spans="2:8" x14ac:dyDescent="0.3">
      <c r="B22" s="38" t="s">
        <v>38</v>
      </c>
      <c r="C22" s="49">
        <v>34</v>
      </c>
      <c r="D22" s="39">
        <v>-6169204</v>
      </c>
      <c r="E22" s="45"/>
      <c r="F22" s="39">
        <v>-10410059</v>
      </c>
      <c r="G22" s="46"/>
      <c r="H22" s="4"/>
    </row>
    <row r="23" spans="2:8" x14ac:dyDescent="0.3">
      <c r="B23" s="38" t="s">
        <v>39</v>
      </c>
      <c r="C23" s="49">
        <v>34</v>
      </c>
      <c r="D23" s="39">
        <v>-2376786</v>
      </c>
      <c r="E23" s="45"/>
      <c r="F23" s="39">
        <v>-4085692</v>
      </c>
      <c r="G23" s="46"/>
      <c r="H23" s="4"/>
    </row>
    <row r="24" spans="2:8" ht="17.25" thickBot="1" x14ac:dyDescent="0.35">
      <c r="B24" s="14" t="s">
        <v>90</v>
      </c>
      <c r="C24" s="36"/>
      <c r="D24" s="16">
        <v>724091</v>
      </c>
      <c r="E24" s="33"/>
      <c r="F24" s="16">
        <v>7676525</v>
      </c>
      <c r="G24" s="24"/>
      <c r="H24" s="4"/>
    </row>
    <row r="25" spans="2:8" x14ac:dyDescent="0.3">
      <c r="B25" s="6" t="s">
        <v>112</v>
      </c>
      <c r="H25" s="4"/>
    </row>
  </sheetData>
  <hyperlinks>
    <hyperlink ref="A6" location="BP!A1" display="Balanço Patrimonial" xr:uid="{00000000-0004-0000-0100-000000000000}"/>
    <hyperlink ref="A10" location="DRA!A1" display="Demonstração de Resultado Abrangente do Exercício" xr:uid="{00000000-0004-0000-0100-000001000000}"/>
    <hyperlink ref="A12" location="DFC!A1" display="Demonstração dos Fluxos de Caixa" xr:uid="{00000000-0004-0000-0100-000002000000}"/>
    <hyperlink ref="A14" location="DMPL!A1" display="Demonstração das Mutações do Patrimônio Líquido" xr:uid="{00000000-0004-0000-01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C6" sqref="C6:E12"/>
    </sheetView>
  </sheetViews>
  <sheetFormatPr defaultRowHeight="16.5" x14ac:dyDescent="0.3"/>
  <cols>
    <col min="1" max="1" width="38" style="1" bestFit="1" customWidth="1"/>
    <col min="2" max="2" width="47.42578125" style="1" customWidth="1"/>
    <col min="3" max="3" width="13" style="1" customWidth="1"/>
    <col min="4" max="4" width="2.7109375" style="1" customWidth="1"/>
    <col min="5" max="5" width="13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47</v>
      </c>
    </row>
    <row r="4" spans="1:7" ht="17.25" thickBot="1" x14ac:dyDescent="0.35"/>
    <row r="5" spans="1:7" x14ac:dyDescent="0.3">
      <c r="B5" s="9" t="s">
        <v>53</v>
      </c>
      <c r="C5" s="11">
        <v>2020</v>
      </c>
      <c r="D5" s="12"/>
      <c r="E5" s="11">
        <v>2019</v>
      </c>
      <c r="F5" s="13"/>
    </row>
    <row r="6" spans="1:7" x14ac:dyDescent="0.3">
      <c r="A6" s="5" t="s">
        <v>1</v>
      </c>
      <c r="B6" s="38" t="s">
        <v>48</v>
      </c>
      <c r="C6" s="39">
        <v>723094</v>
      </c>
      <c r="D6" s="45"/>
      <c r="E6" s="39">
        <v>7676523</v>
      </c>
      <c r="F6" s="46"/>
    </row>
    <row r="7" spans="1:7" x14ac:dyDescent="0.3">
      <c r="B7" s="38"/>
      <c r="C7" s="39"/>
      <c r="D7" s="45"/>
      <c r="E7" s="39"/>
      <c r="F7" s="46"/>
      <c r="G7" s="4"/>
    </row>
    <row r="8" spans="1:7" x14ac:dyDescent="0.3">
      <c r="A8" s="5" t="s">
        <v>113</v>
      </c>
      <c r="B8" s="38" t="s">
        <v>49</v>
      </c>
      <c r="C8" s="39"/>
      <c r="D8" s="45"/>
      <c r="E8" s="39"/>
      <c r="F8" s="46"/>
      <c r="G8" s="4"/>
    </row>
    <row r="9" spans="1:7" x14ac:dyDescent="0.3">
      <c r="B9" s="38" t="s">
        <v>50</v>
      </c>
      <c r="C9" s="39">
        <v>-5460641</v>
      </c>
      <c r="D9" s="45"/>
      <c r="E9" s="39">
        <v>-14875112</v>
      </c>
      <c r="F9" s="46"/>
      <c r="G9" s="4"/>
    </row>
    <row r="10" spans="1:7" x14ac:dyDescent="0.3">
      <c r="A10" s="2" t="s">
        <v>118</v>
      </c>
      <c r="B10" s="38" t="s">
        <v>51</v>
      </c>
      <c r="C10" s="39"/>
      <c r="D10" s="45"/>
      <c r="E10" s="39"/>
      <c r="F10" s="46"/>
      <c r="G10" s="4"/>
    </row>
    <row r="11" spans="1:7" x14ac:dyDescent="0.3">
      <c r="B11" s="38"/>
      <c r="C11" s="39"/>
      <c r="D11" s="45"/>
      <c r="E11" s="39"/>
      <c r="F11" s="46"/>
      <c r="G11" s="4"/>
    </row>
    <row r="12" spans="1:7" ht="17.25" thickBot="1" x14ac:dyDescent="0.35">
      <c r="A12" s="5" t="s">
        <v>115</v>
      </c>
      <c r="B12" s="14" t="s">
        <v>52</v>
      </c>
      <c r="C12" s="16">
        <v>-4737547</v>
      </c>
      <c r="D12" s="33"/>
      <c r="E12" s="16">
        <v>-7198589</v>
      </c>
      <c r="F12" s="24"/>
      <c r="G12" s="4"/>
    </row>
    <row r="13" spans="1:7" x14ac:dyDescent="0.3">
      <c r="B13" s="6" t="s">
        <v>112</v>
      </c>
      <c r="G13" s="4"/>
    </row>
    <row r="14" spans="1:7" x14ac:dyDescent="0.3">
      <c r="A14" s="5" t="s">
        <v>116</v>
      </c>
      <c r="G14" s="4"/>
    </row>
    <row r="15" spans="1:7" x14ac:dyDescent="0.3">
      <c r="G15" s="4"/>
    </row>
    <row r="16" spans="1:7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4"/>
    </row>
    <row r="22" spans="7:7" x14ac:dyDescent="0.3">
      <c r="G22" s="4"/>
    </row>
    <row r="23" spans="7:7" x14ac:dyDescent="0.3">
      <c r="G23" s="4"/>
    </row>
    <row r="24" spans="7:7" x14ac:dyDescent="0.3">
      <c r="G24" s="4"/>
    </row>
    <row r="25" spans="7:7" x14ac:dyDescent="0.3">
      <c r="G25" s="4"/>
    </row>
    <row r="26" spans="7:7" x14ac:dyDescent="0.3">
      <c r="G26" s="4"/>
    </row>
    <row r="27" spans="7:7" x14ac:dyDescent="0.3">
      <c r="G27" s="4"/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FC!A1" display="Demonstração dos Fluxos de Caixa" xr:uid="{00000000-0004-0000-0200-000002000000}"/>
    <hyperlink ref="A14" location="DMPL!A1" display="Demonstração das Mutações do Patrimônio Líquido" xr:uid="{00000000-0004-0000-02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tabSelected="1" topLeftCell="A35" workbookViewId="0">
      <selection activeCell="C49" sqref="C49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89</v>
      </c>
    </row>
    <row r="4" spans="1:7" ht="17.25" thickBot="1" x14ac:dyDescent="0.35"/>
    <row r="5" spans="1:7" x14ac:dyDescent="0.3">
      <c r="B5" s="9"/>
      <c r="C5" s="11">
        <v>2020</v>
      </c>
      <c r="D5" s="12"/>
      <c r="E5" s="11">
        <v>2019</v>
      </c>
      <c r="F5" s="13"/>
    </row>
    <row r="6" spans="1:7" s="2" customFormat="1" x14ac:dyDescent="0.3">
      <c r="A6" s="5" t="s">
        <v>1</v>
      </c>
      <c r="B6" s="57" t="s">
        <v>54</v>
      </c>
      <c r="C6" s="59"/>
      <c r="D6" s="67"/>
      <c r="E6" s="59"/>
      <c r="F6" s="68"/>
    </row>
    <row r="7" spans="1:7" x14ac:dyDescent="0.3">
      <c r="B7" s="38" t="s">
        <v>55</v>
      </c>
      <c r="C7" s="39">
        <v>9278368</v>
      </c>
      <c r="D7" s="45"/>
      <c r="E7" s="39">
        <v>22947457</v>
      </c>
      <c r="F7" s="46"/>
      <c r="G7" s="4"/>
    </row>
    <row r="8" spans="1:7" x14ac:dyDescent="0.3">
      <c r="A8" s="5" t="s">
        <v>113</v>
      </c>
      <c r="B8" s="38" t="s">
        <v>56</v>
      </c>
      <c r="C8" s="39">
        <v>7757948</v>
      </c>
      <c r="D8" s="45"/>
      <c r="E8" s="39">
        <v>9741994</v>
      </c>
      <c r="F8" s="46"/>
      <c r="G8" s="4"/>
    </row>
    <row r="9" spans="1:7" x14ac:dyDescent="0.3">
      <c r="B9" s="38" t="s">
        <v>57</v>
      </c>
      <c r="C9" s="39">
        <v>39992</v>
      </c>
      <c r="D9" s="45"/>
      <c r="E9" s="39">
        <v>39992</v>
      </c>
      <c r="F9" s="46"/>
      <c r="G9" s="4"/>
    </row>
    <row r="10" spans="1:7" x14ac:dyDescent="0.3">
      <c r="A10" s="5" t="s">
        <v>114</v>
      </c>
      <c r="B10" s="38" t="s">
        <v>58</v>
      </c>
      <c r="C10" s="39">
        <v>72980</v>
      </c>
      <c r="D10" s="45"/>
      <c r="E10" s="39">
        <v>195046</v>
      </c>
      <c r="F10" s="46"/>
      <c r="G10" s="4"/>
    </row>
    <row r="11" spans="1:7" x14ac:dyDescent="0.3">
      <c r="B11" s="38" t="s">
        <v>59</v>
      </c>
      <c r="C11" s="39">
        <v>12061482</v>
      </c>
      <c r="D11" s="47"/>
      <c r="E11" s="39">
        <v>31841774.289999999</v>
      </c>
      <c r="F11" s="46"/>
      <c r="G11" s="4"/>
    </row>
    <row r="12" spans="1:7" x14ac:dyDescent="0.3">
      <c r="A12" s="2" t="s">
        <v>119</v>
      </c>
      <c r="B12" s="38" t="s">
        <v>60</v>
      </c>
      <c r="C12" s="39">
        <v>9286</v>
      </c>
      <c r="D12" s="45"/>
      <c r="E12" s="39">
        <v>775182</v>
      </c>
      <c r="F12" s="46"/>
      <c r="G12" s="4"/>
    </row>
    <row r="13" spans="1:7" x14ac:dyDescent="0.3">
      <c r="B13" s="38" t="s">
        <v>61</v>
      </c>
      <c r="C13" s="39">
        <v>1837083</v>
      </c>
      <c r="D13" s="45"/>
      <c r="E13" s="39">
        <v>-1130096</v>
      </c>
      <c r="F13" s="46"/>
      <c r="G13" s="4"/>
    </row>
    <row r="14" spans="1:7" x14ac:dyDescent="0.3">
      <c r="A14" s="5" t="s">
        <v>116</v>
      </c>
      <c r="B14" s="38" t="s">
        <v>131</v>
      </c>
      <c r="C14" s="39"/>
      <c r="D14" s="45"/>
      <c r="E14" s="39">
        <v>-119335</v>
      </c>
      <c r="F14" s="46"/>
      <c r="G14" s="4"/>
    </row>
    <row r="15" spans="1:7" x14ac:dyDescent="0.3">
      <c r="B15" s="38" t="s">
        <v>62</v>
      </c>
      <c r="C15" s="39">
        <v>-126238</v>
      </c>
      <c r="D15" s="45"/>
      <c r="E15" s="39">
        <v>-9807006</v>
      </c>
      <c r="F15" s="46"/>
      <c r="G15" s="4"/>
    </row>
    <row r="16" spans="1:7" x14ac:dyDescent="0.3">
      <c r="B16" s="38" t="s">
        <v>132</v>
      </c>
      <c r="C16" s="39"/>
      <c r="D16" s="45"/>
      <c r="E16" s="39">
        <v>-25765</v>
      </c>
      <c r="F16" s="46"/>
      <c r="G16" s="4"/>
    </row>
    <row r="17" spans="2:7" x14ac:dyDescent="0.3">
      <c r="B17" s="38" t="s">
        <v>133</v>
      </c>
      <c r="C17" s="39"/>
      <c r="D17" s="45"/>
      <c r="E17" s="39">
        <v>-14559362</v>
      </c>
      <c r="F17" s="46"/>
      <c r="G17" s="4"/>
    </row>
    <row r="18" spans="2:7" x14ac:dyDescent="0.3">
      <c r="B18" s="41" t="s">
        <v>63</v>
      </c>
      <c r="C18" s="42">
        <v>30930901</v>
      </c>
      <c r="D18" s="43"/>
      <c r="E18" s="42">
        <v>39899881.289999999</v>
      </c>
      <c r="F18" s="46"/>
      <c r="G18" s="4"/>
    </row>
    <row r="19" spans="2:7" x14ac:dyDescent="0.3">
      <c r="B19" s="48" t="s">
        <v>64</v>
      </c>
      <c r="C19" s="39"/>
      <c r="D19" s="45"/>
      <c r="E19" s="39"/>
      <c r="F19" s="46"/>
      <c r="G19" s="4"/>
    </row>
    <row r="20" spans="2:7" x14ac:dyDescent="0.3">
      <c r="B20" s="38" t="s">
        <v>65</v>
      </c>
      <c r="C20" s="39">
        <v>26288919</v>
      </c>
      <c r="D20" s="45"/>
      <c r="E20" s="39">
        <v>50644871</v>
      </c>
      <c r="F20" s="46"/>
      <c r="G20" s="4"/>
    </row>
    <row r="21" spans="2:7" x14ac:dyDescent="0.3">
      <c r="B21" s="38" t="s">
        <v>66</v>
      </c>
      <c r="C21" s="39">
        <v>185542</v>
      </c>
      <c r="D21" s="45"/>
      <c r="E21" s="39">
        <v>660527</v>
      </c>
      <c r="F21" s="46"/>
      <c r="G21" s="4"/>
    </row>
    <row r="22" spans="2:7" x14ac:dyDescent="0.3">
      <c r="B22" s="38" t="s">
        <v>67</v>
      </c>
      <c r="C22" s="39">
        <v>-122815</v>
      </c>
      <c r="D22" s="45"/>
      <c r="E22" s="39">
        <v>1990101</v>
      </c>
      <c r="F22" s="46"/>
      <c r="G22" s="4"/>
    </row>
    <row r="23" spans="2:7" x14ac:dyDescent="0.3">
      <c r="B23" s="38" t="s">
        <v>68</v>
      </c>
      <c r="C23" s="39">
        <v>455050</v>
      </c>
      <c r="D23" s="45"/>
      <c r="E23" s="39">
        <v>640728</v>
      </c>
      <c r="F23" s="46"/>
      <c r="G23" s="4"/>
    </row>
    <row r="24" spans="2:7" x14ac:dyDescent="0.3">
      <c r="B24" s="38" t="s">
        <v>69</v>
      </c>
      <c r="C24" s="39">
        <v>-412908</v>
      </c>
      <c r="D24" s="45"/>
      <c r="E24" s="39">
        <v>-573389</v>
      </c>
      <c r="F24" s="46"/>
      <c r="G24" s="4"/>
    </row>
    <row r="25" spans="2:7" x14ac:dyDescent="0.3">
      <c r="B25" s="38" t="s">
        <v>70</v>
      </c>
      <c r="C25" s="39">
        <v>-425289</v>
      </c>
      <c r="D25" s="45"/>
      <c r="E25" s="39">
        <v>247641</v>
      </c>
      <c r="F25" s="46"/>
      <c r="G25" s="4"/>
    </row>
    <row r="26" spans="2:7" x14ac:dyDescent="0.3">
      <c r="B26" s="48" t="s">
        <v>71</v>
      </c>
      <c r="C26" s="39"/>
      <c r="D26" s="45"/>
      <c r="E26" s="39"/>
      <c r="F26" s="46"/>
      <c r="G26" s="4"/>
    </row>
    <row r="27" spans="2:7" x14ac:dyDescent="0.3">
      <c r="B27" s="38" t="s">
        <v>72</v>
      </c>
      <c r="C27" s="39">
        <v>-1364991</v>
      </c>
      <c r="D27" s="45"/>
      <c r="E27" s="39">
        <v>-26035911</v>
      </c>
      <c r="F27" s="46"/>
      <c r="G27" s="4"/>
    </row>
    <row r="28" spans="2:7" x14ac:dyDescent="0.3">
      <c r="B28" s="38" t="s">
        <v>73</v>
      </c>
      <c r="C28" s="39">
        <v>-20146901</v>
      </c>
      <c r="D28" s="45"/>
      <c r="E28" s="39">
        <v>20010654</v>
      </c>
      <c r="F28" s="46"/>
      <c r="G28" s="4"/>
    </row>
    <row r="29" spans="2:7" x14ac:dyDescent="0.3">
      <c r="B29" s="38" t="s">
        <v>74</v>
      </c>
      <c r="C29" s="39">
        <v>-3570963</v>
      </c>
      <c r="D29" s="45"/>
      <c r="E29" s="39">
        <v>-1695441</v>
      </c>
      <c r="F29" s="46"/>
    </row>
    <row r="30" spans="2:7" x14ac:dyDescent="0.3">
      <c r="B30" s="38" t="s">
        <v>75</v>
      </c>
      <c r="C30" s="39">
        <v>-2833003</v>
      </c>
      <c r="D30" s="45"/>
      <c r="E30" s="39">
        <v>-4465995</v>
      </c>
      <c r="F30" s="46"/>
    </row>
    <row r="31" spans="2:7" x14ac:dyDescent="0.3">
      <c r="B31" s="38" t="s">
        <v>134</v>
      </c>
      <c r="C31" s="39">
        <v>0</v>
      </c>
      <c r="D31" s="45"/>
      <c r="E31" s="39">
        <v>-17896356</v>
      </c>
      <c r="F31" s="46"/>
    </row>
    <row r="32" spans="2:7" x14ac:dyDescent="0.3">
      <c r="B32" s="38" t="s">
        <v>76</v>
      </c>
      <c r="C32" s="39">
        <v>4488615</v>
      </c>
      <c r="D32" s="45"/>
      <c r="E32" s="39">
        <v>0</v>
      </c>
      <c r="F32" s="46"/>
    </row>
    <row r="33" spans="2:7" x14ac:dyDescent="0.3">
      <c r="B33" s="38" t="s">
        <v>135</v>
      </c>
      <c r="C33" s="39"/>
      <c r="D33" s="45"/>
      <c r="E33" s="39">
        <v>-4914367</v>
      </c>
      <c r="F33" s="46"/>
    </row>
    <row r="34" spans="2:7" x14ac:dyDescent="0.3">
      <c r="B34" s="38" t="s">
        <v>77</v>
      </c>
      <c r="C34" s="39">
        <v>860060</v>
      </c>
      <c r="D34" s="45"/>
      <c r="E34" s="39">
        <v>-59802</v>
      </c>
      <c r="F34" s="46"/>
    </row>
    <row r="35" spans="2:7" x14ac:dyDescent="0.3">
      <c r="B35" s="38" t="s">
        <v>78</v>
      </c>
      <c r="C35" s="39">
        <v>-8545990</v>
      </c>
      <c r="D35" s="45"/>
      <c r="E35" s="39">
        <v>-14495751</v>
      </c>
      <c r="F35" s="46"/>
    </row>
    <row r="36" spans="2:7" x14ac:dyDescent="0.3">
      <c r="B36" s="38" t="s">
        <v>79</v>
      </c>
      <c r="C36" s="39">
        <v>-9286</v>
      </c>
      <c r="D36" s="45"/>
      <c r="E36" s="39">
        <v>-775182</v>
      </c>
      <c r="F36" s="46"/>
      <c r="G36" s="65"/>
    </row>
    <row r="37" spans="2:7" x14ac:dyDescent="0.3">
      <c r="B37" s="41" t="s">
        <v>80</v>
      </c>
      <c r="C37" s="42">
        <v>25776941</v>
      </c>
      <c r="D37" s="45"/>
      <c r="E37" s="42">
        <v>43182209.289999999</v>
      </c>
      <c r="F37" s="46"/>
      <c r="G37" s="65"/>
    </row>
    <row r="38" spans="2:7" x14ac:dyDescent="0.3">
      <c r="B38" s="38"/>
      <c r="C38" s="39"/>
      <c r="D38" s="45"/>
      <c r="E38" s="39"/>
      <c r="F38" s="46"/>
      <c r="G38" s="65"/>
    </row>
    <row r="39" spans="2:7" s="2" customFormat="1" x14ac:dyDescent="0.3">
      <c r="B39" s="57" t="s">
        <v>81</v>
      </c>
      <c r="C39" s="59"/>
      <c r="D39" s="67"/>
      <c r="E39" s="59"/>
      <c r="F39" s="68"/>
      <c r="G39" s="66"/>
    </row>
    <row r="40" spans="2:7" x14ac:dyDescent="0.3">
      <c r="B40" s="38" t="s">
        <v>82</v>
      </c>
      <c r="C40" s="39">
        <v>-8332091</v>
      </c>
      <c r="D40" s="45"/>
      <c r="E40" s="39">
        <v>-2863821</v>
      </c>
      <c r="F40" s="46"/>
      <c r="G40" s="65"/>
    </row>
    <row r="41" spans="2:7" x14ac:dyDescent="0.3">
      <c r="B41" s="38" t="s">
        <v>83</v>
      </c>
      <c r="C41" s="39">
        <v>-17000</v>
      </c>
      <c r="D41" s="45"/>
      <c r="E41" s="39">
        <v>-2968966</v>
      </c>
      <c r="F41" s="46"/>
      <c r="G41" s="65"/>
    </row>
    <row r="42" spans="2:7" x14ac:dyDescent="0.3">
      <c r="B42" s="41" t="s">
        <v>84</v>
      </c>
      <c r="C42" s="42">
        <v>-8349091</v>
      </c>
      <c r="D42" s="45"/>
      <c r="E42" s="42">
        <v>-5832787</v>
      </c>
      <c r="F42" s="46"/>
      <c r="G42" s="65"/>
    </row>
    <row r="43" spans="2:7" x14ac:dyDescent="0.3">
      <c r="B43" s="38"/>
      <c r="C43" s="39"/>
      <c r="D43" s="45"/>
      <c r="E43" s="39"/>
      <c r="F43" s="46"/>
    </row>
    <row r="44" spans="2:7" x14ac:dyDescent="0.3">
      <c r="B44" s="25" t="s">
        <v>85</v>
      </c>
      <c r="C44" s="7">
        <v>17427850</v>
      </c>
      <c r="D44" s="8"/>
      <c r="E44" s="7">
        <v>37439422.289999999</v>
      </c>
      <c r="F44" s="26"/>
    </row>
    <row r="45" spans="2:7" x14ac:dyDescent="0.3">
      <c r="B45" s="38"/>
      <c r="C45" s="39"/>
      <c r="D45" s="45"/>
      <c r="E45" s="47"/>
      <c r="F45" s="46"/>
    </row>
    <row r="46" spans="2:7" x14ac:dyDescent="0.3">
      <c r="B46" s="38" t="s">
        <v>86</v>
      </c>
      <c r="C46" s="39"/>
      <c r="D46" s="45"/>
      <c r="E46" s="47"/>
      <c r="F46" s="46"/>
    </row>
    <row r="47" spans="2:7" x14ac:dyDescent="0.3">
      <c r="B47" s="38" t="s">
        <v>87</v>
      </c>
      <c r="C47" s="39">
        <v>41997074</v>
      </c>
      <c r="D47" s="45"/>
      <c r="E47" s="39">
        <v>4547652</v>
      </c>
      <c r="F47" s="46"/>
    </row>
    <row r="48" spans="2:7" x14ac:dyDescent="0.3">
      <c r="B48" s="38" t="s">
        <v>88</v>
      </c>
      <c r="C48" s="39">
        <v>59424924</v>
      </c>
      <c r="D48" s="45"/>
      <c r="E48" s="39">
        <v>41997074</v>
      </c>
      <c r="F48" s="46"/>
    </row>
    <row r="49" spans="2:6" ht="17.25" thickBot="1" x14ac:dyDescent="0.35">
      <c r="B49" s="14" t="s">
        <v>85</v>
      </c>
      <c r="C49" s="16">
        <v>17427850</v>
      </c>
      <c r="D49" s="23"/>
      <c r="E49" s="16">
        <v>37449422</v>
      </c>
      <c r="F49" s="24"/>
    </row>
    <row r="50" spans="2:6" x14ac:dyDescent="0.3">
      <c r="B50" s="6" t="s">
        <v>112</v>
      </c>
    </row>
  </sheetData>
  <hyperlinks>
    <hyperlink ref="A6" location="BP!A1" display="Balanço Patrimonial" xr:uid="{00000000-0004-0000-0300-000000000000}"/>
    <hyperlink ref="A8" location="DRE!A1" display="Demonstração de Resultado do Exercício" xr:uid="{00000000-0004-0000-0300-000001000000}"/>
    <hyperlink ref="A10" location="DRA!A1" display="Demonstração de Resultado Abrangente do Exercício" xr:uid="{00000000-0004-0000-0300-000002000000}"/>
    <hyperlink ref="A14" location="DMPL!A1" display="Demonstração das Mutações do Patrimônio Líquido" xr:uid="{00000000-0004-0000-03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>
      <selection activeCell="C6" sqref="C6:H17"/>
    </sheetView>
  </sheetViews>
  <sheetFormatPr defaultRowHeight="16.5" x14ac:dyDescent="0.3"/>
  <cols>
    <col min="1" max="1" width="38" style="1" customWidth="1"/>
    <col min="2" max="2" width="35.28515625" style="1" customWidth="1"/>
    <col min="3" max="3" width="11.85546875" style="1" customWidth="1"/>
    <col min="4" max="4" width="14.85546875" style="1" customWidth="1"/>
    <col min="5" max="5" width="10.5703125" style="1" customWidth="1"/>
    <col min="6" max="6" width="18.42578125" style="1" customWidth="1"/>
    <col min="7" max="7" width="13.42578125" style="1" customWidth="1"/>
    <col min="8" max="8" width="11.85546875" style="1" customWidth="1"/>
    <col min="9" max="9" width="14.5703125" style="1" bestFit="1" customWidth="1"/>
    <col min="10" max="16384" width="9.140625" style="1"/>
  </cols>
  <sheetData>
    <row r="1" spans="1:9" x14ac:dyDescent="0.3">
      <c r="B1" s="2" t="s">
        <v>0</v>
      </c>
    </row>
    <row r="2" spans="1:9" x14ac:dyDescent="0.3">
      <c r="B2" s="3" t="s">
        <v>36</v>
      </c>
    </row>
    <row r="3" spans="1:9" x14ac:dyDescent="0.3">
      <c r="B3" s="2" t="s">
        <v>94</v>
      </c>
    </row>
    <row r="4" spans="1:9" ht="17.25" thickBot="1" x14ac:dyDescent="0.35"/>
    <row r="5" spans="1:9" ht="33" customHeight="1" x14ac:dyDescent="0.3">
      <c r="A5" s="5" t="s">
        <v>1</v>
      </c>
      <c r="B5" s="27" t="s">
        <v>91</v>
      </c>
      <c r="C5" s="28" t="s">
        <v>30</v>
      </c>
      <c r="D5" s="28" t="s">
        <v>32</v>
      </c>
      <c r="E5" s="28" t="s">
        <v>136</v>
      </c>
      <c r="F5" s="28" t="s">
        <v>92</v>
      </c>
      <c r="G5" s="28" t="s">
        <v>124</v>
      </c>
      <c r="H5" s="29" t="s">
        <v>93</v>
      </c>
    </row>
    <row r="6" spans="1:9" x14ac:dyDescent="0.3">
      <c r="B6" s="25" t="s">
        <v>126</v>
      </c>
      <c r="C6" s="7">
        <v>97540247</v>
      </c>
      <c r="D6" s="7">
        <v>10321837</v>
      </c>
      <c r="E6" s="7">
        <v>1</v>
      </c>
      <c r="F6" s="7">
        <v>1191727</v>
      </c>
      <c r="G6" s="7">
        <v>-24378130</v>
      </c>
      <c r="H6" s="31">
        <v>84675682</v>
      </c>
    </row>
    <row r="7" spans="1:9" x14ac:dyDescent="0.3">
      <c r="A7" s="5" t="s">
        <v>113</v>
      </c>
      <c r="B7" s="38" t="s">
        <v>51</v>
      </c>
      <c r="C7" s="39"/>
      <c r="D7" s="39">
        <v>-26395</v>
      </c>
      <c r="E7" s="39"/>
      <c r="F7" s="39"/>
      <c r="G7" s="39">
        <v>39992</v>
      </c>
      <c r="H7" s="40">
        <v>13597</v>
      </c>
    </row>
    <row r="8" spans="1:9" x14ac:dyDescent="0.3">
      <c r="A8" s="5"/>
      <c r="B8" s="38" t="s">
        <v>137</v>
      </c>
      <c r="C8" s="39"/>
      <c r="D8" s="39"/>
      <c r="E8" s="39">
        <v>-1</v>
      </c>
      <c r="F8" s="39"/>
      <c r="G8" s="39">
        <v>1</v>
      </c>
      <c r="H8" s="40">
        <v>0</v>
      </c>
    </row>
    <row r="9" spans="1:9" x14ac:dyDescent="0.3">
      <c r="A9" s="5" t="s">
        <v>114</v>
      </c>
      <c r="B9" s="38" t="s">
        <v>92</v>
      </c>
      <c r="C9" s="39"/>
      <c r="D9" s="39"/>
      <c r="E9" s="39"/>
      <c r="F9" s="39"/>
      <c r="G9" s="39"/>
      <c r="H9" s="40">
        <v>0</v>
      </c>
    </row>
    <row r="10" spans="1:9" x14ac:dyDescent="0.3">
      <c r="B10" s="38" t="s">
        <v>95</v>
      </c>
      <c r="C10" s="39"/>
      <c r="D10" s="39"/>
      <c r="E10" s="39"/>
      <c r="F10" s="39">
        <v>-14875112</v>
      </c>
      <c r="G10" s="39"/>
      <c r="H10" s="40">
        <v>-14875112</v>
      </c>
    </row>
    <row r="11" spans="1:9" x14ac:dyDescent="0.3">
      <c r="A11" s="5" t="s">
        <v>115</v>
      </c>
      <c r="B11" s="38" t="s">
        <v>96</v>
      </c>
      <c r="C11" s="39"/>
      <c r="D11" s="39"/>
      <c r="E11" s="39"/>
      <c r="F11" s="39"/>
      <c r="G11" s="39">
        <v>7676523</v>
      </c>
      <c r="H11" s="40">
        <v>7676523</v>
      </c>
    </row>
    <row r="12" spans="1:9" x14ac:dyDescent="0.3">
      <c r="B12" s="25" t="s">
        <v>125</v>
      </c>
      <c r="C12" s="7">
        <v>97540247</v>
      </c>
      <c r="D12" s="7">
        <v>10295442</v>
      </c>
      <c r="E12" s="7">
        <v>0</v>
      </c>
      <c r="F12" s="7">
        <v>-13683385</v>
      </c>
      <c r="G12" s="7">
        <v>-16661614</v>
      </c>
      <c r="H12" s="31">
        <v>77490690</v>
      </c>
      <c r="I12" s="30"/>
    </row>
    <row r="13" spans="1:9" x14ac:dyDescent="0.3">
      <c r="A13" s="2" t="s">
        <v>120</v>
      </c>
      <c r="B13" s="38" t="s">
        <v>51</v>
      </c>
      <c r="C13" s="39"/>
      <c r="D13" s="39">
        <v>-27394.48</v>
      </c>
      <c r="E13" s="39"/>
      <c r="F13" s="39"/>
      <c r="G13" s="39">
        <v>39991.56</v>
      </c>
      <c r="H13" s="40">
        <v>12597.079999999998</v>
      </c>
    </row>
    <row r="14" spans="1:9" x14ac:dyDescent="0.3">
      <c r="B14" s="38" t="s">
        <v>92</v>
      </c>
      <c r="C14" s="39"/>
      <c r="D14" s="39"/>
      <c r="E14" s="39"/>
      <c r="F14" s="39"/>
      <c r="G14" s="39"/>
      <c r="H14" s="40">
        <v>0</v>
      </c>
    </row>
    <row r="15" spans="1:9" x14ac:dyDescent="0.3">
      <c r="B15" s="38" t="s">
        <v>95</v>
      </c>
      <c r="C15" s="39"/>
      <c r="D15" s="39"/>
      <c r="E15" s="39"/>
      <c r="F15" s="39">
        <v>-5460641</v>
      </c>
      <c r="G15" s="39"/>
      <c r="H15" s="40">
        <v>-5460641</v>
      </c>
    </row>
    <row r="16" spans="1:9" x14ac:dyDescent="0.3">
      <c r="B16" s="38" t="s">
        <v>96</v>
      </c>
      <c r="C16" s="39"/>
      <c r="D16" s="39"/>
      <c r="E16" s="39"/>
      <c r="F16" s="39"/>
      <c r="G16" s="39">
        <v>723093</v>
      </c>
      <c r="H16" s="40">
        <v>723093</v>
      </c>
    </row>
    <row r="17" spans="2:8" ht="17.25" thickBot="1" x14ac:dyDescent="0.35">
      <c r="B17" s="14" t="s">
        <v>121</v>
      </c>
      <c r="C17" s="16">
        <v>97540247</v>
      </c>
      <c r="D17" s="16">
        <v>10268047.52</v>
      </c>
      <c r="E17" s="16">
        <v>0</v>
      </c>
      <c r="F17" s="16">
        <v>-19144026</v>
      </c>
      <c r="G17" s="16">
        <v>-15898529.439999999</v>
      </c>
      <c r="H17" s="32">
        <v>72765739.079999998</v>
      </c>
    </row>
    <row r="18" spans="2:8" x14ac:dyDescent="0.3">
      <c r="B18" s="6" t="s">
        <v>112</v>
      </c>
    </row>
    <row r="19" spans="2:8" x14ac:dyDescent="0.3">
      <c r="G19" s="37"/>
    </row>
  </sheetData>
  <hyperlinks>
    <hyperlink ref="A5" location="BP!A1" display="Balanço Patrimonial" xr:uid="{00000000-0004-0000-0400-000000000000}"/>
    <hyperlink ref="A7" location="DRE!A1" display="Demonstração de Resultado do Exercício" xr:uid="{00000000-0004-0000-0400-000001000000}"/>
    <hyperlink ref="A9" location="DRA!A1" display="Demonstração de Resultado Abrangente do Exercício" xr:uid="{00000000-0004-0000-0400-000002000000}"/>
    <hyperlink ref="A11" location="DFC!A1" display="Demonstração dos Fluxos de Caixa" xr:uid="{00000000-0004-0000-04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2025-04-15T13:44:12Z</dcterms:modified>
</cp:coreProperties>
</file>