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21-2020\"/>
    </mc:Choice>
  </mc:AlternateContent>
  <xr:revisionPtr revIDLastSave="0" documentId="13_ncr:1_{8BD407DB-672E-473A-ABAE-05D1B853451A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BP" sheetId="1" r:id="rId1"/>
    <sheet name="DRE" sheetId="7" r:id="rId2"/>
    <sheet name="DRA" sheetId="8" r:id="rId3"/>
    <sheet name="DFC" sheetId="9" r:id="rId4"/>
    <sheet name="DMP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0" l="1"/>
  <c r="L5" i="1"/>
  <c r="J5" i="1"/>
</calcChain>
</file>

<file path=xl/sharedStrings.xml><?xml version="1.0" encoding="utf-8"?>
<sst xmlns="http://schemas.openxmlformats.org/spreadsheetml/2006/main" count="183" uniqueCount="141">
  <si>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</si>
  <si>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</si>
  <si>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</si>
  <si>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</si>
  <si>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</si>
  <si>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</si>
  <si>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</si>
  <si>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</si>
  <si>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</si>
  <si>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</si>
  <si>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</si>
  <si>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</si>
  <si>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</si>
  <si>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</si>
  <si>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</si>
  <si>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</si>
  <si>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Dividendos a pagar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</si>
  <si>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</si>
  <si>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</si>
  <si>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</si>
  <si>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</si>
  <si>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</si>
  <si>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</si>
  <si>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</si>
  <si>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</si>
  <si>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</si>
  <si>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</si>
  <si>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Parcelamentos Fiscais e Tributários - NC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</si>
  <si>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</si>
  <si>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</si>
  <si>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</si>
  <si>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</si>
  <si>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</si>
  <si>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</si>
  <si>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</si>
  <si>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</si>
  <si>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</si>
  <si>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</si>
  <si>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</si>
  <si>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</si>
  <si>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</si>
  <si>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</si>
  <si>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</si>
  <si>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</si>
  <si>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</si>
  <si>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</si>
  <si>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</si>
  <si>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DEMONSTRAÇÃO DE RESULTADO ABRANGENTE DO EXERCÍCIO</t>
  </si>
  <si>
    <t>Lucro Líquido do exercício</t>
  </si>
  <si>
    <t>Outros Resultados abrangentes</t>
  </si>
  <si>
    <t xml:space="preserve">  Ajuste de avaliação atuarial</t>
  </si>
  <si>
    <t>Realização da Reserva de Reavaliação</t>
  </si>
  <si>
    <t>TOTAL DE RESULTADOS ABRANGENTES DO EXERCÍCIO</t>
  </si>
  <si>
    <t>Demonstração de Resultado Abrangente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</si>
  <si>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</si>
  <si>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</si>
  <si>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</si>
  <si>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</si>
  <si>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</si>
  <si>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Provisões do exercício</t>
  </si>
  <si>
    <t>Provisão IRPJ/CSLL diferidos</t>
  </si>
  <si>
    <t>Ativo de contrato</t>
  </si>
  <si>
    <t>Serviços realizados a faturar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</si>
  <si>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</si>
  <si>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</si>
  <si>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</si>
  <si>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</si>
  <si>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</si>
  <si>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</si>
  <si>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</si>
  <si>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</si>
  <si>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</si>
  <si>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</si>
  <si>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</si>
  <si>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</si>
  <si>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</si>
  <si>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Parcelamento Tributário</t>
  </si>
  <si>
    <t xml:space="preserve">  Outras Contas a pagar</t>
  </si>
  <si>
    <t>IRPJ e CSLL do Exercício</t>
  </si>
  <si>
    <t>IRPJ e CSLL do Diferidos</t>
  </si>
  <si>
    <t>RECURSOS LÍQUIDOS DA ATIVIDADE OPERACIONAL</t>
  </si>
  <si>
    <t>ATIVIDADE DE INVESTIMENTO</t>
  </si>
  <si>
    <t>Venda de bens permanentes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</si>
  <si>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</si>
  <si>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</si>
  <si>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</si>
  <si>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</si>
  <si>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</si>
  <si>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</si>
  <si>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</si>
  <si>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</si>
  <si>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</si>
  <si>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</si>
  <si>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Reserva Legal</t>
  </si>
  <si>
    <t>Outros Resultados Abrangentes</t>
  </si>
  <si>
    <t>Retenção de Lucros</t>
  </si>
  <si>
    <t>Total</t>
  </si>
  <si>
    <t>DEMONSTRAÇÃO DAS MUTAÇÕES DO PATRIMÔNIO LÍQUIDO</t>
  </si>
  <si>
    <t xml:space="preserve">   Ajuste de Avaliação atuarial</t>
  </si>
  <si>
    <t>Lucro Líquido do Exercício</t>
  </si>
  <si>
    <t>Juros sobre o capital Próprio</t>
  </si>
  <si>
    <t>Reserva de Retenção de Lucros</t>
  </si>
  <si>
    <t>N/E</t>
  </si>
  <si>
    <t xml:space="preserve">   Faturamento Pendente</t>
  </si>
  <si>
    <t xml:space="preserve">   Outros Créditos a Receber</t>
  </si>
  <si>
    <t>Obrigações fiscais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</si>
  <si>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</si>
  <si>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</si>
  <si>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</si>
  <si>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</si>
  <si>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</si>
  <si>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</si>
  <si>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PECLD</t>
  </si>
  <si>
    <t xml:space="preserve">   Perda Sobre Faturas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</si>
  <si>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</si>
  <si>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</si>
  <si>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</si>
  <si>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</si>
  <si>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</si>
  <si>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</si>
  <si>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de Result. Abrang. do Exerc.</t>
  </si>
  <si>
    <t>Demonstr. dos Fluxos de Caixa</t>
  </si>
  <si>
    <t>Demonstr. das Mutações do Patr. Líq.</t>
  </si>
  <si>
    <t>Demonstr. de Result. do Exercício →</t>
  </si>
  <si>
    <t>Demonstr. de Result. Abrang. do Exerc. →</t>
  </si>
  <si>
    <t>Demonstr. dos Fluxos de Caixa →</t>
  </si>
  <si>
    <t>Demonstr. das Mutações do Patr. Líq. →</t>
  </si>
  <si>
    <t>Saldo em 31/12/2021</t>
  </si>
  <si>
    <t>Saldo em 31/12/2020</t>
  </si>
  <si>
    <t>Ativos de Contratos</t>
  </si>
  <si>
    <t>Bens permanentes mantidos p/ venda</t>
  </si>
  <si>
    <t>Passivo Atuarial Libertas</t>
  </si>
  <si>
    <t>Lucros/Prejuízos Acumulados</t>
  </si>
  <si>
    <t>Saldo em 31/12/2019</t>
  </si>
  <si>
    <t>30.a</t>
  </si>
  <si>
    <t>30.b</t>
  </si>
  <si>
    <t>30.c</t>
  </si>
  <si>
    <t>30.d</t>
  </si>
  <si>
    <t>30.e</t>
  </si>
  <si>
    <t>Prejuízos Acumulados</t>
  </si>
  <si>
    <t xml:space="preserve">   Depósitos Judiciais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</si>
</sst>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b/>
      <sz val="10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3" fillId="2" borderId="0" xfId="3" applyFont="1" applyFill="1"/>
    <xf numFmtId="0" fontId="14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9" fontId="10" fillId="3" borderId="8" xfId="2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165" fontId="11" fillId="3" borderId="8" xfId="1" applyNumberFormat="1" applyFont="1" applyFill="1" applyBorder="1"/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6" xfId="1" applyNumberFormat="1" applyFont="1" applyFill="1" applyBorder="1"/>
    <xf numFmtId="165" fontId="5" fillId="3" borderId="9" xfId="1" applyNumberFormat="1" applyFont="1" applyFill="1" applyBorder="1"/>
    <xf numFmtId="9" fontId="6" fillId="3" borderId="8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5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64" fontId="4" fillId="0" borderId="5" xfId="0" applyNumberFormat="1" applyFont="1" applyBorder="1"/>
    <xf numFmtId="165" fontId="4" fillId="0" borderId="1" xfId="1" applyNumberFormat="1" applyFont="1" applyFill="1" applyBorder="1"/>
    <xf numFmtId="165" fontId="4" fillId="0" borderId="6" xfId="1" applyNumberFormat="1" applyFont="1" applyFill="1" applyBorder="1"/>
    <xf numFmtId="164" fontId="8" fillId="0" borderId="5" xfId="0" applyNumberFormat="1" applyFont="1" applyBorder="1"/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37" fontId="4" fillId="0" borderId="1" xfId="1" applyNumberFormat="1" applyFont="1" applyFill="1" applyBorder="1"/>
    <xf numFmtId="164" fontId="16" fillId="0" borderId="5" xfId="0" applyNumberFormat="1" applyFont="1" applyBorder="1"/>
    <xf numFmtId="166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166" fontId="4" fillId="0" borderId="1" xfId="0" applyNumberFormat="1" applyFont="1" applyBorder="1"/>
    <xf numFmtId="9" fontId="7" fillId="0" borderId="1" xfId="2" applyFont="1" applyFill="1" applyBorder="1"/>
    <xf numFmtId="9" fontId="7" fillId="0" borderId="6" xfId="2" applyFont="1" applyFill="1" applyBorder="1"/>
    <xf numFmtId="166" fontId="4" fillId="0" borderId="1" xfId="0" applyNumberFormat="1" applyFont="1" applyBorder="1" applyAlignment="1">
      <alignment horizontal="right"/>
    </xf>
    <xf numFmtId="164" fontId="4" fillId="0" borderId="6" xfId="0" applyNumberFormat="1" applyFont="1" applyBorder="1"/>
    <xf numFmtId="166" fontId="7" fillId="0" borderId="1" xfId="1" applyNumberFormat="1" applyFont="1" applyFill="1" applyBorder="1"/>
    <xf numFmtId="164" fontId="8" fillId="4" borderId="5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  <xf numFmtId="164" fontId="8" fillId="0" borderId="6" xfId="0" applyNumberFormat="1" applyFont="1" applyBorder="1"/>
    <xf numFmtId="9" fontId="9" fillId="0" borderId="6" xfId="2" applyFont="1" applyFill="1" applyBorder="1"/>
    <xf numFmtId="164" fontId="8" fillId="4" borderId="1" xfId="0" applyNumberFormat="1" applyFont="1" applyFill="1" applyBorder="1"/>
    <xf numFmtId="9" fontId="9" fillId="4" borderId="1" xfId="2" applyFont="1" applyFill="1" applyBorder="1"/>
    <xf numFmtId="164" fontId="8" fillId="4" borderId="6" xfId="0" applyNumberFormat="1" applyFont="1" applyFill="1" applyBorder="1"/>
    <xf numFmtId="9" fontId="9" fillId="4" borderId="6" xfId="2" applyFont="1" applyFill="1" applyBorder="1"/>
    <xf numFmtId="166" fontId="8" fillId="4" borderId="1" xfId="0" applyNumberFormat="1" applyFont="1" applyFill="1" applyBorder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opLeftCell="A9" workbookViewId="0">
      <selection activeCell="J6" sqref="J6:L28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31.140625" style="1" customWidth="1"/>
    <col min="9" max="9" width="6.42578125" style="1" customWidth="1"/>
    <col min="10" max="10" width="8.42578125" style="1" customWidth="1"/>
    <col min="11" max="11" width="1.85546875" style="1" customWidth="1"/>
    <col min="12" max="12" width="8.42578125" style="1" customWidth="1"/>
    <col min="13" max="13" width="1.85546875" style="1" customWidth="1"/>
    <col min="14" max="16384" width="9.140625" style="1"/>
  </cols>
  <sheetData>
    <row r="1" spans="1:13" x14ac:dyDescent="0.3">
      <c r="B1" s="2" t="s">
        <v>0</v>
      </c>
    </row>
    <row r="2" spans="1:13" x14ac:dyDescent="0.3">
      <c r="B2" s="3" t="s">
        <v>36</v>
      </c>
    </row>
    <row r="3" spans="1:13" x14ac:dyDescent="0.3">
      <c r="B3" s="2" t="s">
        <v>45</v>
      </c>
      <c r="C3" s="2"/>
    </row>
    <row r="4" spans="1:13" ht="17.25" thickBot="1" x14ac:dyDescent="0.35"/>
    <row r="5" spans="1:13" x14ac:dyDescent="0.3">
      <c r="B5" s="9" t="s">
        <v>2</v>
      </c>
      <c r="C5" s="10" t="s">
        <v>102</v>
      </c>
      <c r="D5" s="11">
        <v>2021</v>
      </c>
      <c r="E5" s="12"/>
      <c r="F5" s="11">
        <v>2020</v>
      </c>
      <c r="G5" s="21"/>
      <c r="H5" s="20" t="s">
        <v>3</v>
      </c>
      <c r="I5" s="10" t="s">
        <v>102</v>
      </c>
      <c r="J5" s="11">
        <f>D5</f>
        <v>2021</v>
      </c>
      <c r="K5" s="12"/>
      <c r="L5" s="11">
        <f>F5</f>
        <v>2020</v>
      </c>
      <c r="M5" s="13"/>
    </row>
    <row r="6" spans="1:13" x14ac:dyDescent="0.3">
      <c r="A6" s="2" t="s">
        <v>117</v>
      </c>
      <c r="B6" s="58" t="s">
        <v>4</v>
      </c>
      <c r="C6" s="64"/>
      <c r="D6" s="59">
        <v>160891387.51000002</v>
      </c>
      <c r="E6" s="65"/>
      <c r="F6" s="59">
        <v>121336380</v>
      </c>
      <c r="G6" s="66"/>
      <c r="H6" s="64" t="s">
        <v>5</v>
      </c>
      <c r="I6" s="64"/>
      <c r="J6" s="59">
        <v>74209843.640000001</v>
      </c>
      <c r="K6" s="65"/>
      <c r="L6" s="59">
        <v>53853223</v>
      </c>
      <c r="M6" s="67"/>
    </row>
    <row r="7" spans="1:13" x14ac:dyDescent="0.3">
      <c r="B7" s="39" t="s">
        <v>6</v>
      </c>
      <c r="C7" s="52">
        <v>4</v>
      </c>
      <c r="D7" s="40">
        <v>109890172.91</v>
      </c>
      <c r="E7" s="53"/>
      <c r="F7" s="40">
        <v>59424924</v>
      </c>
      <c r="G7" s="56"/>
      <c r="H7" s="51" t="s">
        <v>7</v>
      </c>
      <c r="I7" s="52">
        <v>20</v>
      </c>
      <c r="J7" s="40">
        <v>11991037.310000001</v>
      </c>
      <c r="K7" s="53"/>
      <c r="L7" s="40">
        <v>10440597</v>
      </c>
      <c r="M7" s="54"/>
    </row>
    <row r="8" spans="1:13" x14ac:dyDescent="0.3">
      <c r="A8" s="5" t="s">
        <v>119</v>
      </c>
      <c r="B8" s="39" t="s">
        <v>8</v>
      </c>
      <c r="C8" s="52">
        <v>5</v>
      </c>
      <c r="D8" s="40">
        <v>20159966.809999999</v>
      </c>
      <c r="E8" s="53"/>
      <c r="F8" s="40">
        <v>38478328</v>
      </c>
      <c r="G8" s="56"/>
      <c r="H8" s="51" t="s">
        <v>9</v>
      </c>
      <c r="I8" s="52">
        <v>21</v>
      </c>
      <c r="J8" s="40">
        <v>22692069.370000001</v>
      </c>
      <c r="K8" s="53"/>
      <c r="L8" s="40">
        <v>19269154</v>
      </c>
      <c r="M8" s="54"/>
    </row>
    <row r="9" spans="1:13" x14ac:dyDescent="0.3">
      <c r="B9" s="39" t="s">
        <v>10</v>
      </c>
      <c r="C9" s="52">
        <v>6</v>
      </c>
      <c r="D9" s="40">
        <v>25651312.030000001</v>
      </c>
      <c r="E9" s="53"/>
      <c r="F9" s="40">
        <v>20655841</v>
      </c>
      <c r="G9" s="56"/>
      <c r="H9" s="51" t="s">
        <v>105</v>
      </c>
      <c r="I9" s="52">
        <v>22</v>
      </c>
      <c r="J9" s="40">
        <v>5351639.3600000003</v>
      </c>
      <c r="K9" s="53"/>
      <c r="L9" s="40">
        <v>3930898</v>
      </c>
      <c r="M9" s="54"/>
    </row>
    <row r="10" spans="1:13" x14ac:dyDescent="0.3">
      <c r="A10" s="5" t="s">
        <v>120</v>
      </c>
      <c r="B10" s="39" t="s">
        <v>11</v>
      </c>
      <c r="C10" s="52">
        <v>7</v>
      </c>
      <c r="D10" s="40">
        <v>435370.83</v>
      </c>
      <c r="E10" s="53"/>
      <c r="F10" s="40">
        <v>473122</v>
      </c>
      <c r="G10" s="56"/>
      <c r="H10" s="51" t="s">
        <v>12</v>
      </c>
      <c r="I10" s="52"/>
      <c r="J10" s="40">
        <v>14212779.460000001</v>
      </c>
      <c r="K10" s="53"/>
      <c r="L10" s="40">
        <v>13438287</v>
      </c>
      <c r="M10" s="54"/>
    </row>
    <row r="11" spans="1:13" x14ac:dyDescent="0.3">
      <c r="B11" s="39" t="s">
        <v>13</v>
      </c>
      <c r="C11" s="52">
        <v>8</v>
      </c>
      <c r="D11" s="40">
        <v>552949.34</v>
      </c>
      <c r="E11" s="53"/>
      <c r="F11" s="40">
        <v>155634</v>
      </c>
      <c r="G11" s="56"/>
      <c r="H11" s="51" t="s">
        <v>131</v>
      </c>
      <c r="I11" s="52">
        <v>23</v>
      </c>
      <c r="J11" s="40">
        <v>5937406.5300000003</v>
      </c>
      <c r="K11" s="53"/>
      <c r="L11" s="40">
        <v>5351015</v>
      </c>
      <c r="M11" s="54"/>
    </row>
    <row r="12" spans="1:13" x14ac:dyDescent="0.3">
      <c r="A12" s="5" t="s">
        <v>121</v>
      </c>
      <c r="B12" s="39" t="s">
        <v>15</v>
      </c>
      <c r="C12" s="52">
        <v>9</v>
      </c>
      <c r="D12" s="40">
        <v>230000</v>
      </c>
      <c r="E12" s="53"/>
      <c r="F12" s="40">
        <v>347270</v>
      </c>
      <c r="G12" s="56"/>
      <c r="H12" s="51" t="s">
        <v>16</v>
      </c>
      <c r="I12" s="52">
        <v>24</v>
      </c>
      <c r="J12" s="40">
        <v>12223688.35</v>
      </c>
      <c r="K12" s="53"/>
      <c r="L12" s="40">
        <v>0</v>
      </c>
      <c r="M12" s="54"/>
    </row>
    <row r="13" spans="1:13" x14ac:dyDescent="0.3">
      <c r="B13" s="39" t="s">
        <v>17</v>
      </c>
      <c r="C13" s="52">
        <v>13</v>
      </c>
      <c r="D13" s="40">
        <v>1318003.83</v>
      </c>
      <c r="E13" s="53"/>
      <c r="F13" s="40">
        <v>522121</v>
      </c>
      <c r="G13" s="56"/>
      <c r="H13" s="51" t="s">
        <v>14</v>
      </c>
      <c r="I13" s="52">
        <v>25</v>
      </c>
      <c r="J13" s="40">
        <v>1801223.26</v>
      </c>
      <c r="K13" s="53"/>
      <c r="L13" s="40">
        <v>1423272</v>
      </c>
      <c r="M13" s="54"/>
    </row>
    <row r="14" spans="1:13" x14ac:dyDescent="0.3">
      <c r="A14" s="5" t="s">
        <v>122</v>
      </c>
      <c r="B14" s="39" t="s">
        <v>129</v>
      </c>
      <c r="C14" s="52">
        <v>11</v>
      </c>
      <c r="D14" s="40">
        <v>75767.600000000006</v>
      </c>
      <c r="E14" s="53"/>
      <c r="F14" s="40">
        <v>448525</v>
      </c>
      <c r="G14" s="56"/>
      <c r="H14" s="64" t="s">
        <v>19</v>
      </c>
      <c r="I14" s="68"/>
      <c r="J14" s="59">
        <v>44213000</v>
      </c>
      <c r="K14" s="65"/>
      <c r="L14" s="59">
        <v>57845596</v>
      </c>
      <c r="M14" s="63"/>
    </row>
    <row r="15" spans="1:13" x14ac:dyDescent="0.3">
      <c r="A15" s="5"/>
      <c r="B15" s="39" t="s">
        <v>130</v>
      </c>
      <c r="C15" s="52">
        <v>12</v>
      </c>
      <c r="D15" s="40">
        <v>1860844.16</v>
      </c>
      <c r="E15" s="53"/>
      <c r="F15" s="40">
        <v>0</v>
      </c>
      <c r="G15" s="56"/>
      <c r="H15" s="51" t="s">
        <v>131</v>
      </c>
      <c r="I15" s="52">
        <v>23</v>
      </c>
      <c r="J15" s="40">
        <v>12094000</v>
      </c>
      <c r="K15" s="53"/>
      <c r="L15" s="40">
        <v>15190664</v>
      </c>
      <c r="M15" s="54"/>
    </row>
    <row r="16" spans="1:13" x14ac:dyDescent="0.3">
      <c r="B16" s="39" t="s">
        <v>18</v>
      </c>
      <c r="C16" s="52">
        <v>10</v>
      </c>
      <c r="D16" s="40">
        <v>717000</v>
      </c>
      <c r="E16" s="53"/>
      <c r="F16" s="40">
        <v>830615</v>
      </c>
      <c r="G16" s="56"/>
      <c r="H16" s="51" t="s">
        <v>20</v>
      </c>
      <c r="I16" s="52">
        <v>26</v>
      </c>
      <c r="J16" s="40">
        <v>8868000</v>
      </c>
      <c r="K16" s="53"/>
      <c r="L16" s="40">
        <v>11234862</v>
      </c>
      <c r="M16" s="54"/>
    </row>
    <row r="17" spans="2:13" x14ac:dyDescent="0.3">
      <c r="B17" s="39"/>
      <c r="C17" s="52"/>
      <c r="D17" s="40"/>
      <c r="E17" s="57"/>
      <c r="F17" s="40"/>
      <c r="G17" s="56"/>
      <c r="H17" s="51" t="s">
        <v>22</v>
      </c>
      <c r="I17" s="52">
        <v>27</v>
      </c>
      <c r="J17" s="40">
        <v>981000</v>
      </c>
      <c r="K17" s="53"/>
      <c r="L17" s="40">
        <v>425358</v>
      </c>
      <c r="M17" s="54"/>
    </row>
    <row r="18" spans="2:13" x14ac:dyDescent="0.3">
      <c r="B18" s="58" t="s">
        <v>21</v>
      </c>
      <c r="C18" s="68"/>
      <c r="D18" s="59">
        <v>62212950.920000002</v>
      </c>
      <c r="E18" s="65"/>
      <c r="F18" s="59">
        <v>63129178</v>
      </c>
      <c r="G18" s="62"/>
      <c r="H18" s="51" t="s">
        <v>23</v>
      </c>
      <c r="I18" s="52">
        <v>28</v>
      </c>
      <c r="J18" s="40">
        <v>12505000</v>
      </c>
      <c r="K18" s="53"/>
      <c r="L18" s="40">
        <v>20424441</v>
      </c>
      <c r="M18" s="54"/>
    </row>
    <row r="19" spans="2:13" x14ac:dyDescent="0.3">
      <c r="B19" s="39" t="s">
        <v>24</v>
      </c>
      <c r="C19" s="52"/>
      <c r="D19" s="40"/>
      <c r="E19" s="53"/>
      <c r="F19" s="40"/>
      <c r="G19" s="56"/>
      <c r="H19" s="51" t="s">
        <v>25</v>
      </c>
      <c r="I19" s="52">
        <v>29</v>
      </c>
      <c r="J19" s="40">
        <v>7219000</v>
      </c>
      <c r="K19" s="53"/>
      <c r="L19" s="40">
        <v>7097946</v>
      </c>
      <c r="M19" s="54"/>
    </row>
    <row r="20" spans="2:13" x14ac:dyDescent="0.3">
      <c r="B20" s="39" t="s">
        <v>140</v>
      </c>
      <c r="C20" s="52">
        <v>14</v>
      </c>
      <c r="D20" s="40">
        <v>8042053.5199999996</v>
      </c>
      <c r="E20" s="53"/>
      <c r="F20" s="40">
        <v>7117383</v>
      </c>
      <c r="G20" s="56"/>
      <c r="H20" s="51" t="s">
        <v>27</v>
      </c>
      <c r="I20" s="52">
        <v>22</v>
      </c>
      <c r="J20" s="40">
        <v>2546000</v>
      </c>
      <c r="K20" s="53"/>
      <c r="L20" s="40">
        <v>3472325</v>
      </c>
      <c r="M20" s="54"/>
    </row>
    <row r="21" spans="2:13" x14ac:dyDescent="0.3">
      <c r="B21" s="39" t="s">
        <v>103</v>
      </c>
      <c r="C21" s="52">
        <v>15</v>
      </c>
      <c r="D21" s="40">
        <v>17128223.829999998</v>
      </c>
      <c r="E21" s="53"/>
      <c r="F21" s="40">
        <v>20675720</v>
      </c>
      <c r="G21" s="56"/>
      <c r="H21" s="64" t="s">
        <v>29</v>
      </c>
      <c r="I21" s="68"/>
      <c r="J21" s="59">
        <v>104681372.01000001</v>
      </c>
      <c r="K21" s="65"/>
      <c r="L21" s="59">
        <v>72766739</v>
      </c>
      <c r="M21" s="63"/>
    </row>
    <row r="22" spans="2:13" x14ac:dyDescent="0.3">
      <c r="B22" s="39" t="s">
        <v>104</v>
      </c>
      <c r="C22" s="52">
        <v>16</v>
      </c>
      <c r="D22" s="40">
        <v>139587.18</v>
      </c>
      <c r="E22" s="53"/>
      <c r="F22" s="40">
        <v>0</v>
      </c>
      <c r="G22" s="56"/>
      <c r="H22" s="51" t="s">
        <v>31</v>
      </c>
      <c r="I22" s="55" t="s">
        <v>134</v>
      </c>
      <c r="J22" s="40">
        <v>97540247</v>
      </c>
      <c r="K22" s="53"/>
      <c r="L22" s="40">
        <v>97540247</v>
      </c>
      <c r="M22" s="54"/>
    </row>
    <row r="23" spans="2:13" x14ac:dyDescent="0.3">
      <c r="B23" s="39" t="s">
        <v>26</v>
      </c>
      <c r="C23" s="52">
        <v>17</v>
      </c>
      <c r="D23" s="40">
        <v>313309.83</v>
      </c>
      <c r="E23" s="53"/>
      <c r="F23" s="40">
        <v>313310</v>
      </c>
      <c r="G23" s="56"/>
      <c r="H23" s="51" t="s">
        <v>32</v>
      </c>
      <c r="I23" s="55" t="s">
        <v>135</v>
      </c>
      <c r="J23" s="40">
        <v>-8034331.0800000001</v>
      </c>
      <c r="K23" s="53"/>
      <c r="L23" s="40">
        <v>-19144026</v>
      </c>
      <c r="M23" s="54"/>
    </row>
    <row r="24" spans="2:13" x14ac:dyDescent="0.3">
      <c r="B24" s="39" t="s">
        <v>28</v>
      </c>
      <c r="C24" s="52">
        <v>18</v>
      </c>
      <c r="D24" s="40">
        <v>33136585.359999999</v>
      </c>
      <c r="E24" s="53"/>
      <c r="F24" s="40">
        <v>32094138</v>
      </c>
      <c r="G24" s="56"/>
      <c r="H24" s="51" t="s">
        <v>33</v>
      </c>
      <c r="I24" s="55" t="s">
        <v>136</v>
      </c>
      <c r="J24" s="40">
        <v>10242653.4</v>
      </c>
      <c r="K24" s="53"/>
      <c r="L24" s="40">
        <v>10269048</v>
      </c>
      <c r="M24" s="54"/>
    </row>
    <row r="25" spans="2:13" x14ac:dyDescent="0.3">
      <c r="B25" s="39" t="s">
        <v>30</v>
      </c>
      <c r="C25" s="52">
        <v>19</v>
      </c>
      <c r="D25" s="40">
        <v>3453191.2</v>
      </c>
      <c r="E25" s="53"/>
      <c r="F25" s="40">
        <v>2928627</v>
      </c>
      <c r="G25" s="56"/>
      <c r="H25" s="51" t="s">
        <v>93</v>
      </c>
      <c r="I25" s="55" t="s">
        <v>137</v>
      </c>
      <c r="J25" s="40">
        <v>857802.69</v>
      </c>
      <c r="K25" s="53"/>
      <c r="L25" s="40"/>
      <c r="M25" s="54"/>
    </row>
    <row r="26" spans="2:13" x14ac:dyDescent="0.3">
      <c r="B26" s="39"/>
      <c r="C26" s="52"/>
      <c r="D26" s="40"/>
      <c r="E26" s="53"/>
      <c r="F26" s="40"/>
      <c r="G26" s="56"/>
      <c r="H26" s="51" t="s">
        <v>101</v>
      </c>
      <c r="I26" s="55" t="s">
        <v>138</v>
      </c>
      <c r="J26" s="40">
        <v>4074000</v>
      </c>
      <c r="K26" s="53"/>
      <c r="L26" s="40"/>
      <c r="M26" s="54"/>
    </row>
    <row r="27" spans="2:13" x14ac:dyDescent="0.3">
      <c r="B27" s="39"/>
      <c r="C27" s="52"/>
      <c r="D27" s="40"/>
      <c r="E27" s="57"/>
      <c r="F27" s="40"/>
      <c r="G27" s="56"/>
      <c r="H27" s="51" t="s">
        <v>139</v>
      </c>
      <c r="I27" s="55"/>
      <c r="J27" s="40"/>
      <c r="K27" s="53"/>
      <c r="L27" s="40">
        <v>-15898530</v>
      </c>
      <c r="M27" s="54"/>
    </row>
    <row r="28" spans="2:13" ht="17.25" thickBot="1" x14ac:dyDescent="0.35">
      <c r="B28" s="14" t="s">
        <v>34</v>
      </c>
      <c r="C28" s="15"/>
      <c r="D28" s="16">
        <v>223104338.43000001</v>
      </c>
      <c r="E28" s="17"/>
      <c r="F28" s="16">
        <v>184465558</v>
      </c>
      <c r="G28" s="22"/>
      <c r="H28" s="18" t="s">
        <v>35</v>
      </c>
      <c r="I28" s="18"/>
      <c r="J28" s="16">
        <v>223104215.65000001</v>
      </c>
      <c r="K28" s="17"/>
      <c r="L28" s="16">
        <v>184465558</v>
      </c>
      <c r="M28" s="19"/>
    </row>
    <row r="29" spans="2:13" x14ac:dyDescent="0.3">
      <c r="B29" s="6" t="s">
        <v>118</v>
      </c>
    </row>
  </sheetData>
  <hyperlinks>
    <hyperlink ref="A8" location="DRE!A1" display="Demonstração de Resultado do Exercício" xr:uid="{00000000-0004-0000-0000-000000000000}"/>
    <hyperlink ref="A10" location="DRA!A1" display="Demonstração de Resultado Abrangente do Exercício" xr:uid="{00000000-0004-0000-0000-000001000000}"/>
    <hyperlink ref="A12" location="DFC!A1" display="Demonstração dos Fluxos de Caixa" xr:uid="{00000000-0004-0000-0000-000002000000}"/>
    <hyperlink ref="A14" location="DMPL!A1" display="Demonstração das Mutações do Patrimônio Líquido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B6" workbookViewId="0">
      <selection activeCell="I17" sqref="I17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5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36</v>
      </c>
    </row>
    <row r="3" spans="1:8" x14ac:dyDescent="0.3">
      <c r="B3" s="2" t="s">
        <v>46</v>
      </c>
      <c r="C3" s="36"/>
    </row>
    <row r="4" spans="1:8" ht="17.25" thickBot="1" x14ac:dyDescent="0.35"/>
    <row r="5" spans="1:8" x14ac:dyDescent="0.3">
      <c r="B5" s="9" t="s">
        <v>37</v>
      </c>
      <c r="C5" s="10" t="s">
        <v>102</v>
      </c>
      <c r="D5" s="11">
        <v>2021</v>
      </c>
      <c r="E5" s="12"/>
      <c r="F5" s="11">
        <v>2020</v>
      </c>
      <c r="G5" s="13"/>
    </row>
    <row r="6" spans="1:8" x14ac:dyDescent="0.3">
      <c r="A6" s="5" t="s">
        <v>1</v>
      </c>
      <c r="B6" s="42" t="s">
        <v>106</v>
      </c>
      <c r="C6" s="50">
        <v>31</v>
      </c>
      <c r="D6" s="43">
        <v>270374000</v>
      </c>
      <c r="E6" s="44"/>
      <c r="F6" s="43">
        <v>212135034</v>
      </c>
      <c r="G6" s="47"/>
    </row>
    <row r="7" spans="1:8" x14ac:dyDescent="0.3">
      <c r="B7" s="39" t="s">
        <v>107</v>
      </c>
      <c r="C7" s="50">
        <v>32</v>
      </c>
      <c r="D7" s="40">
        <v>-164170581</v>
      </c>
      <c r="E7" s="46"/>
      <c r="F7" s="40">
        <v>-152964871</v>
      </c>
      <c r="G7" s="47"/>
      <c r="H7" s="4"/>
    </row>
    <row r="8" spans="1:8" x14ac:dyDescent="0.3">
      <c r="A8" s="2" t="s">
        <v>123</v>
      </c>
      <c r="B8" s="42" t="s">
        <v>40</v>
      </c>
      <c r="C8" s="50"/>
      <c r="D8" s="43">
        <v>106203419</v>
      </c>
      <c r="E8" s="44"/>
      <c r="F8" s="43">
        <v>59170163</v>
      </c>
      <c r="G8" s="45"/>
      <c r="H8" s="4"/>
    </row>
    <row r="9" spans="1:8" x14ac:dyDescent="0.3">
      <c r="B9" s="39" t="s">
        <v>108</v>
      </c>
      <c r="C9" s="50"/>
      <c r="D9" s="40"/>
      <c r="E9" s="46"/>
      <c r="F9" s="40"/>
      <c r="G9" s="47"/>
      <c r="H9" s="4"/>
    </row>
    <row r="10" spans="1:8" x14ac:dyDescent="0.3">
      <c r="A10" s="5" t="s">
        <v>120</v>
      </c>
      <c r="B10" s="39" t="s">
        <v>109</v>
      </c>
      <c r="C10" s="50">
        <v>33</v>
      </c>
      <c r="D10" s="40">
        <v>-34350728</v>
      </c>
      <c r="E10" s="46"/>
      <c r="F10" s="40">
        <v>-35720741</v>
      </c>
      <c r="G10" s="47"/>
      <c r="H10" s="4"/>
    </row>
    <row r="11" spans="1:8" x14ac:dyDescent="0.3">
      <c r="B11" s="39" t="s">
        <v>110</v>
      </c>
      <c r="C11" s="50"/>
      <c r="D11" s="40">
        <v>-121019</v>
      </c>
      <c r="E11" s="46"/>
      <c r="F11" s="40">
        <v>1328825</v>
      </c>
      <c r="G11" s="47"/>
      <c r="H11" s="4"/>
    </row>
    <row r="12" spans="1:8" x14ac:dyDescent="0.3">
      <c r="A12" s="5" t="s">
        <v>121</v>
      </c>
      <c r="B12" s="39" t="s">
        <v>111</v>
      </c>
      <c r="C12" s="50"/>
      <c r="D12" s="40">
        <v>-646000</v>
      </c>
      <c r="E12" s="46"/>
      <c r="F12" s="40">
        <v>-153302</v>
      </c>
      <c r="G12" s="47"/>
      <c r="H12" s="4"/>
    </row>
    <row r="13" spans="1:8" x14ac:dyDescent="0.3">
      <c r="B13" s="39" t="s">
        <v>112</v>
      </c>
      <c r="C13" s="50">
        <v>34</v>
      </c>
      <c r="D13" s="40">
        <v>-16594779</v>
      </c>
      <c r="E13" s="46"/>
      <c r="F13" s="40">
        <v>-13390307</v>
      </c>
      <c r="G13" s="47"/>
      <c r="H13" s="4"/>
    </row>
    <row r="14" spans="1:8" x14ac:dyDescent="0.3">
      <c r="A14" s="5" t="s">
        <v>122</v>
      </c>
      <c r="B14" s="39" t="s">
        <v>113</v>
      </c>
      <c r="C14" s="50">
        <v>35</v>
      </c>
      <c r="D14" s="40">
        <v>-1150928</v>
      </c>
      <c r="E14" s="46"/>
      <c r="F14" s="40">
        <v>-530181</v>
      </c>
      <c r="G14" s="47"/>
      <c r="H14" s="4"/>
    </row>
    <row r="15" spans="1:8" x14ac:dyDescent="0.3">
      <c r="B15" s="39" t="s">
        <v>114</v>
      </c>
      <c r="C15" s="50">
        <v>36</v>
      </c>
      <c r="D15" s="40">
        <v>4243005</v>
      </c>
      <c r="E15" s="46"/>
      <c r="F15" s="40">
        <v>70242</v>
      </c>
      <c r="G15" s="47"/>
      <c r="H15" s="4"/>
    </row>
    <row r="16" spans="1:8" x14ac:dyDescent="0.3">
      <c r="B16" s="42" t="s">
        <v>115</v>
      </c>
      <c r="C16" s="50"/>
      <c r="D16" s="43">
        <v>57581970</v>
      </c>
      <c r="E16" s="44"/>
      <c r="F16" s="43">
        <v>10774699</v>
      </c>
      <c r="G16" s="45"/>
      <c r="H16" s="4"/>
    </row>
    <row r="17" spans="2:8" x14ac:dyDescent="0.3">
      <c r="B17" s="39" t="s">
        <v>41</v>
      </c>
      <c r="C17" s="50">
        <v>37</v>
      </c>
      <c r="D17" s="40">
        <v>3517011</v>
      </c>
      <c r="E17" s="46"/>
      <c r="F17" s="40">
        <v>1323055</v>
      </c>
      <c r="G17" s="47"/>
      <c r="H17" s="4"/>
    </row>
    <row r="18" spans="2:8" x14ac:dyDescent="0.3">
      <c r="B18" s="39" t="s">
        <v>42</v>
      </c>
      <c r="C18" s="50">
        <v>37</v>
      </c>
      <c r="D18" s="40">
        <v>-3259071</v>
      </c>
      <c r="E18" s="46"/>
      <c r="F18" s="40">
        <v>-2819387</v>
      </c>
      <c r="G18" s="47"/>
      <c r="H18" s="4"/>
    </row>
    <row r="19" spans="2:8" x14ac:dyDescent="0.3">
      <c r="B19" s="42" t="s">
        <v>116</v>
      </c>
      <c r="C19" s="50"/>
      <c r="D19" s="43">
        <v>57839910</v>
      </c>
      <c r="E19" s="44"/>
      <c r="F19" s="43">
        <v>9278367</v>
      </c>
      <c r="G19" s="45"/>
      <c r="H19" s="4"/>
    </row>
    <row r="20" spans="2:8" x14ac:dyDescent="0.3">
      <c r="B20" s="39" t="s">
        <v>43</v>
      </c>
      <c r="C20" s="50"/>
      <c r="D20" s="40">
        <v>-249000</v>
      </c>
      <c r="E20" s="46"/>
      <c r="F20" s="40">
        <v>-6828</v>
      </c>
      <c r="G20" s="47"/>
      <c r="H20" s="4"/>
    </row>
    <row r="21" spans="2:8" x14ac:dyDescent="0.3">
      <c r="B21" s="39" t="s">
        <v>44</v>
      </c>
      <c r="C21" s="50"/>
      <c r="D21" s="40">
        <v>-89777</v>
      </c>
      <c r="E21" s="46"/>
      <c r="F21" s="40">
        <v>-2458</v>
      </c>
      <c r="G21" s="47"/>
      <c r="H21" s="4"/>
    </row>
    <row r="22" spans="2:8" x14ac:dyDescent="0.3">
      <c r="B22" s="39" t="s">
        <v>38</v>
      </c>
      <c r="C22" s="50">
        <v>38</v>
      </c>
      <c r="D22" s="40">
        <v>-17838993</v>
      </c>
      <c r="E22" s="46"/>
      <c r="F22" s="40">
        <v>-6169204</v>
      </c>
      <c r="G22" s="47"/>
      <c r="H22" s="4"/>
    </row>
    <row r="23" spans="2:8" x14ac:dyDescent="0.3">
      <c r="B23" s="39" t="s">
        <v>39</v>
      </c>
      <c r="C23" s="50">
        <v>38</v>
      </c>
      <c r="D23" s="40">
        <v>-6646926</v>
      </c>
      <c r="E23" s="46"/>
      <c r="F23" s="40">
        <v>-2376786</v>
      </c>
      <c r="G23" s="47"/>
      <c r="H23" s="4"/>
    </row>
    <row r="24" spans="2:8" ht="17.25" thickBot="1" x14ac:dyDescent="0.35">
      <c r="B24" s="14" t="s">
        <v>91</v>
      </c>
      <c r="C24" s="37"/>
      <c r="D24" s="24">
        <v>33015214</v>
      </c>
      <c r="E24" s="23"/>
      <c r="F24" s="24">
        <v>723091</v>
      </c>
      <c r="G24" s="25"/>
      <c r="H24" s="4"/>
    </row>
    <row r="25" spans="2:8" x14ac:dyDescent="0.3">
      <c r="B25" s="6" t="s">
        <v>118</v>
      </c>
      <c r="H25" s="4"/>
    </row>
  </sheetData>
  <hyperlinks>
    <hyperlink ref="A6" location="BP!A1" display="Balanço Patrimonial" xr:uid="{00000000-0004-0000-0100-000000000000}"/>
    <hyperlink ref="A10" location="DRA!A1" display="Demonstração de Resultado Abrangente do Exercício" xr:uid="{00000000-0004-0000-0100-000001000000}"/>
    <hyperlink ref="A12" location="DFC!A1" display="Demonstração dos Fluxos de Caixa" xr:uid="{00000000-0004-0000-0100-000002000000}"/>
    <hyperlink ref="A14" location="DMPL!A1" display="Demonstração das Mutações do Patrimônio Líquido" xr:uid="{00000000-0004-0000-01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C9" sqref="C9"/>
    </sheetView>
  </sheetViews>
  <sheetFormatPr defaultRowHeight="16.5" x14ac:dyDescent="0.3"/>
  <cols>
    <col min="1" max="1" width="38" style="1" bestFit="1" customWidth="1"/>
    <col min="2" max="2" width="47.42578125" style="1" customWidth="1"/>
    <col min="3" max="3" width="13" style="1" customWidth="1"/>
    <col min="4" max="4" width="2.7109375" style="1" customWidth="1"/>
    <col min="5" max="5" width="13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47</v>
      </c>
    </row>
    <row r="4" spans="1:7" ht="17.25" thickBot="1" x14ac:dyDescent="0.35"/>
    <row r="5" spans="1:7" x14ac:dyDescent="0.3">
      <c r="B5" s="9" t="s">
        <v>53</v>
      </c>
      <c r="C5" s="11">
        <v>2021</v>
      </c>
      <c r="D5" s="12"/>
      <c r="E5" s="11">
        <v>2020</v>
      </c>
      <c r="F5" s="13"/>
    </row>
    <row r="6" spans="1:7" x14ac:dyDescent="0.3">
      <c r="A6" s="5" t="s">
        <v>1</v>
      </c>
      <c r="B6" s="39" t="s">
        <v>48</v>
      </c>
      <c r="C6" s="40">
        <v>33015000</v>
      </c>
      <c r="D6" s="46"/>
      <c r="E6" s="40">
        <v>723094</v>
      </c>
      <c r="F6" s="47"/>
    </row>
    <row r="7" spans="1:7" x14ac:dyDescent="0.3">
      <c r="B7" s="39"/>
      <c r="C7" s="40"/>
      <c r="D7" s="46"/>
      <c r="E7" s="40"/>
      <c r="F7" s="47"/>
      <c r="G7" s="4"/>
    </row>
    <row r="8" spans="1:7" x14ac:dyDescent="0.3">
      <c r="A8" s="5" t="s">
        <v>119</v>
      </c>
      <c r="B8" s="39" t="s">
        <v>49</v>
      </c>
      <c r="C8" s="40"/>
      <c r="D8" s="46"/>
      <c r="E8" s="40"/>
      <c r="F8" s="47"/>
      <c r="G8" s="4"/>
    </row>
    <row r="9" spans="1:7" x14ac:dyDescent="0.3">
      <c r="B9" s="39" t="s">
        <v>50</v>
      </c>
      <c r="C9" s="40">
        <v>11109000</v>
      </c>
      <c r="D9" s="46"/>
      <c r="E9" s="40">
        <v>-5460641</v>
      </c>
      <c r="F9" s="47"/>
      <c r="G9" s="4"/>
    </row>
    <row r="10" spans="1:7" x14ac:dyDescent="0.3">
      <c r="A10" s="2" t="s">
        <v>124</v>
      </c>
      <c r="B10" s="39"/>
      <c r="C10" s="40"/>
      <c r="D10" s="46"/>
      <c r="E10" s="40"/>
      <c r="F10" s="47"/>
      <c r="G10" s="4"/>
    </row>
    <row r="11" spans="1:7" ht="17.25" thickBot="1" x14ac:dyDescent="0.35">
      <c r="B11" s="14" t="s">
        <v>52</v>
      </c>
      <c r="C11" s="16">
        <v>44124000</v>
      </c>
      <c r="D11" s="34"/>
      <c r="E11" s="16">
        <v>-4737547</v>
      </c>
      <c r="F11" s="25"/>
      <c r="G11" s="4"/>
    </row>
    <row r="12" spans="1:7" x14ac:dyDescent="0.3">
      <c r="A12" s="5" t="s">
        <v>121</v>
      </c>
      <c r="B12" s="6" t="s">
        <v>118</v>
      </c>
      <c r="G12" s="4"/>
    </row>
    <row r="13" spans="1:7" x14ac:dyDescent="0.3">
      <c r="G13" s="4"/>
    </row>
    <row r="14" spans="1:7" x14ac:dyDescent="0.3">
      <c r="A14" s="5" t="s">
        <v>122</v>
      </c>
      <c r="G14" s="4"/>
    </row>
    <row r="15" spans="1:7" x14ac:dyDescent="0.3">
      <c r="G15" s="4"/>
    </row>
    <row r="16" spans="1:7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4"/>
    </row>
    <row r="22" spans="7:7" x14ac:dyDescent="0.3">
      <c r="G22" s="4"/>
    </row>
    <row r="23" spans="7:7" x14ac:dyDescent="0.3">
      <c r="G23" s="4"/>
    </row>
    <row r="24" spans="7:7" x14ac:dyDescent="0.3">
      <c r="G24" s="4"/>
    </row>
    <row r="25" spans="7:7" x14ac:dyDescent="0.3">
      <c r="G25" s="4"/>
    </row>
    <row r="26" spans="7:7" x14ac:dyDescent="0.3">
      <c r="G26" s="4"/>
    </row>
    <row r="27" spans="7:7" x14ac:dyDescent="0.3">
      <c r="G27" s="4"/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FC!A1" display="Demonstração dos Fluxos de Caixa" xr:uid="{00000000-0004-0000-0200-000002000000}"/>
    <hyperlink ref="A14" location="DMPL!A1" display="Demonstração das Mutações do Patrimônio Líquido" xr:uid="{00000000-0004-0000-02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GridLines="0" topLeftCell="A27" workbookViewId="0">
      <selection activeCell="E32" sqref="E32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36</v>
      </c>
    </row>
    <row r="3" spans="1:7" x14ac:dyDescent="0.3">
      <c r="B3" s="2" t="s">
        <v>90</v>
      </c>
    </row>
    <row r="4" spans="1:7" ht="17.25" thickBot="1" x14ac:dyDescent="0.35"/>
    <row r="5" spans="1:7" x14ac:dyDescent="0.3">
      <c r="B5" s="9"/>
      <c r="C5" s="11">
        <v>2021</v>
      </c>
      <c r="D5" s="12"/>
      <c r="E5" s="11">
        <v>2020</v>
      </c>
      <c r="F5" s="13"/>
    </row>
    <row r="6" spans="1:7" s="2" customFormat="1" x14ac:dyDescent="0.3">
      <c r="A6" s="5" t="s">
        <v>1</v>
      </c>
      <c r="B6" s="58" t="s">
        <v>54</v>
      </c>
      <c r="C6" s="59"/>
      <c r="D6" s="60"/>
      <c r="E6" s="59"/>
      <c r="F6" s="61"/>
    </row>
    <row r="7" spans="1:7" x14ac:dyDescent="0.3">
      <c r="B7" s="39" t="s">
        <v>55</v>
      </c>
      <c r="C7" s="40">
        <v>57839669.829999998</v>
      </c>
      <c r="D7" s="46"/>
      <c r="E7" s="40">
        <v>9278368</v>
      </c>
      <c r="F7" s="47"/>
      <c r="G7" s="4"/>
    </row>
    <row r="8" spans="1:7" x14ac:dyDescent="0.3">
      <c r="A8" s="5" t="s">
        <v>119</v>
      </c>
      <c r="B8" s="39" t="s">
        <v>56</v>
      </c>
      <c r="C8" s="40">
        <v>8100303.0300000003</v>
      </c>
      <c r="D8" s="46"/>
      <c r="E8" s="40">
        <v>7757948</v>
      </c>
      <c r="F8" s="47"/>
      <c r="G8" s="4"/>
    </row>
    <row r="9" spans="1:7" x14ac:dyDescent="0.3">
      <c r="B9" s="39" t="s">
        <v>57</v>
      </c>
      <c r="C9" s="40">
        <v>39991.56</v>
      </c>
      <c r="D9" s="46"/>
      <c r="E9" s="40">
        <v>39992</v>
      </c>
      <c r="F9" s="47"/>
      <c r="G9" s="4"/>
    </row>
    <row r="10" spans="1:7" x14ac:dyDescent="0.3">
      <c r="A10" s="5" t="s">
        <v>120</v>
      </c>
      <c r="B10" s="39" t="s">
        <v>58</v>
      </c>
      <c r="C10" s="40">
        <v>90333.29</v>
      </c>
      <c r="D10" s="46"/>
      <c r="E10" s="40">
        <v>72980</v>
      </c>
      <c r="F10" s="47"/>
      <c r="G10" s="4"/>
    </row>
    <row r="11" spans="1:7" x14ac:dyDescent="0.3">
      <c r="B11" s="39" t="s">
        <v>59</v>
      </c>
      <c r="C11" s="40">
        <v>16715797.380000001</v>
      </c>
      <c r="D11" s="48"/>
      <c r="E11" s="40">
        <v>12061482</v>
      </c>
      <c r="F11" s="47"/>
      <c r="G11" s="4"/>
    </row>
    <row r="12" spans="1:7" x14ac:dyDescent="0.3">
      <c r="A12" s="2" t="s">
        <v>125</v>
      </c>
      <c r="B12" s="39" t="s">
        <v>60</v>
      </c>
      <c r="C12" s="40">
        <v>339158.93</v>
      </c>
      <c r="D12" s="46"/>
      <c r="E12" s="40">
        <v>9286</v>
      </c>
      <c r="F12" s="47"/>
      <c r="G12" s="4"/>
    </row>
    <row r="13" spans="1:7" x14ac:dyDescent="0.3">
      <c r="B13" s="39" t="s">
        <v>61</v>
      </c>
      <c r="C13" s="40">
        <v>372757.42</v>
      </c>
      <c r="D13" s="46"/>
      <c r="E13" s="40">
        <v>1837083</v>
      </c>
      <c r="F13" s="47"/>
      <c r="G13" s="4"/>
    </row>
    <row r="14" spans="1:7" x14ac:dyDescent="0.3">
      <c r="A14" s="5" t="s">
        <v>122</v>
      </c>
      <c r="B14" s="39" t="s">
        <v>62</v>
      </c>
      <c r="C14" s="40">
        <v>-4361680.37</v>
      </c>
      <c r="D14" s="46"/>
      <c r="E14" s="40">
        <v>-126238</v>
      </c>
      <c r="F14" s="47"/>
      <c r="G14" s="4"/>
    </row>
    <row r="15" spans="1:7" x14ac:dyDescent="0.3">
      <c r="B15" s="42" t="s">
        <v>63</v>
      </c>
      <c r="C15" s="43">
        <v>79136331.070000008</v>
      </c>
      <c r="D15" s="44"/>
      <c r="E15" s="43">
        <v>30930901</v>
      </c>
      <c r="F15" s="47"/>
      <c r="G15" s="4"/>
    </row>
    <row r="16" spans="1:7" x14ac:dyDescent="0.3">
      <c r="B16" s="49" t="s">
        <v>64</v>
      </c>
      <c r="C16" s="40"/>
      <c r="D16" s="46"/>
      <c r="E16" s="40"/>
      <c r="F16" s="47"/>
      <c r="G16" s="4"/>
    </row>
    <row r="17" spans="2:7" x14ac:dyDescent="0.3">
      <c r="B17" s="39" t="s">
        <v>65</v>
      </c>
      <c r="C17" s="40">
        <v>4546954.58</v>
      </c>
      <c r="D17" s="46"/>
      <c r="E17" s="40">
        <v>26288919</v>
      </c>
      <c r="F17" s="47"/>
      <c r="G17" s="4"/>
    </row>
    <row r="18" spans="2:7" x14ac:dyDescent="0.3">
      <c r="B18" s="39" t="s">
        <v>66</v>
      </c>
      <c r="C18" s="40">
        <v>37751.11</v>
      </c>
      <c r="D18" s="46"/>
      <c r="E18" s="40">
        <v>185542</v>
      </c>
      <c r="F18" s="47"/>
      <c r="G18" s="4"/>
    </row>
    <row r="19" spans="2:7" x14ac:dyDescent="0.3">
      <c r="B19" s="39" t="s">
        <v>67</v>
      </c>
      <c r="C19" s="40">
        <v>-397315.12</v>
      </c>
      <c r="D19" s="46"/>
      <c r="E19" s="40">
        <v>-122815</v>
      </c>
      <c r="F19" s="47"/>
      <c r="G19" s="4"/>
    </row>
    <row r="20" spans="2:7" x14ac:dyDescent="0.3">
      <c r="B20" s="39" t="s">
        <v>68</v>
      </c>
      <c r="C20" s="40">
        <v>117877.91</v>
      </c>
      <c r="D20" s="46"/>
      <c r="E20" s="40">
        <v>455050</v>
      </c>
      <c r="F20" s="47"/>
      <c r="G20" s="4"/>
    </row>
    <row r="21" spans="2:7" x14ac:dyDescent="0.3">
      <c r="B21" s="39" t="s">
        <v>69</v>
      </c>
      <c r="C21" s="40">
        <v>-924671</v>
      </c>
      <c r="D21" s="46"/>
      <c r="E21" s="40">
        <v>-412908</v>
      </c>
      <c r="F21" s="47"/>
      <c r="G21" s="4"/>
    </row>
    <row r="22" spans="2:7" x14ac:dyDescent="0.3">
      <c r="B22" s="39" t="s">
        <v>70</v>
      </c>
      <c r="C22" s="40">
        <v>-822121.71</v>
      </c>
      <c r="D22" s="46"/>
      <c r="E22" s="40">
        <v>-425289</v>
      </c>
      <c r="F22" s="47"/>
      <c r="G22" s="4"/>
    </row>
    <row r="23" spans="2:7" x14ac:dyDescent="0.3">
      <c r="B23" s="49" t="s">
        <v>71</v>
      </c>
      <c r="C23" s="40"/>
      <c r="D23" s="46"/>
      <c r="E23" s="40"/>
      <c r="F23" s="47"/>
      <c r="G23" s="4"/>
    </row>
    <row r="24" spans="2:7" x14ac:dyDescent="0.3">
      <c r="B24" s="39" t="s">
        <v>72</v>
      </c>
      <c r="C24" s="40">
        <v>1136557.83</v>
      </c>
      <c r="D24" s="46"/>
      <c r="E24" s="40">
        <v>-1364991</v>
      </c>
      <c r="F24" s="47"/>
      <c r="G24" s="4"/>
    </row>
    <row r="25" spans="2:7" x14ac:dyDescent="0.3">
      <c r="B25" s="39" t="s">
        <v>73</v>
      </c>
      <c r="C25" s="40">
        <v>1383410.86</v>
      </c>
      <c r="D25" s="46"/>
      <c r="E25" s="40">
        <v>-20146901</v>
      </c>
      <c r="F25" s="47"/>
      <c r="G25" s="4"/>
    </row>
    <row r="26" spans="2:7" x14ac:dyDescent="0.3">
      <c r="B26" s="39" t="s">
        <v>74</v>
      </c>
      <c r="C26" s="40">
        <v>4197407.8899999997</v>
      </c>
      <c r="D26" s="46"/>
      <c r="E26" s="40">
        <v>-3570963</v>
      </c>
      <c r="F26" s="47"/>
    </row>
    <row r="27" spans="2:7" x14ac:dyDescent="0.3">
      <c r="B27" s="39" t="s">
        <v>75</v>
      </c>
      <c r="C27" s="40">
        <v>-2510026.2200000002</v>
      </c>
      <c r="D27" s="46"/>
      <c r="E27" s="40">
        <v>-2833003</v>
      </c>
      <c r="F27" s="47"/>
    </row>
    <row r="28" spans="2:7" x14ac:dyDescent="0.3">
      <c r="B28" s="39" t="s">
        <v>76</v>
      </c>
      <c r="C28" s="40">
        <v>-888746.58</v>
      </c>
      <c r="D28" s="46"/>
      <c r="E28" s="40">
        <v>4488615</v>
      </c>
      <c r="F28" s="47"/>
    </row>
    <row r="29" spans="2:7" x14ac:dyDescent="0.3">
      <c r="B29" s="39" t="s">
        <v>77</v>
      </c>
      <c r="C29" s="40">
        <v>1431287.88</v>
      </c>
      <c r="D29" s="46"/>
      <c r="E29" s="40">
        <v>860060</v>
      </c>
      <c r="F29" s="47"/>
    </row>
    <row r="30" spans="2:7" x14ac:dyDescent="0.3">
      <c r="B30" s="39" t="s">
        <v>78</v>
      </c>
      <c r="C30" s="40">
        <v>-24485919.100000001</v>
      </c>
      <c r="D30" s="46"/>
      <c r="E30" s="40">
        <v>-8545990</v>
      </c>
      <c r="F30" s="47"/>
    </row>
    <row r="31" spans="2:7" x14ac:dyDescent="0.3">
      <c r="B31" s="39" t="s">
        <v>79</v>
      </c>
      <c r="C31" s="40">
        <v>-339158.93</v>
      </c>
      <c r="D31" s="46"/>
      <c r="E31" s="40">
        <v>-9286</v>
      </c>
      <c r="F31" s="47"/>
    </row>
    <row r="32" spans="2:7" x14ac:dyDescent="0.3">
      <c r="B32" s="42" t="s">
        <v>80</v>
      </c>
      <c r="C32" s="43">
        <v>61619620.469999999</v>
      </c>
      <c r="D32" s="46"/>
      <c r="E32" s="43">
        <v>25776941</v>
      </c>
      <c r="F32" s="47"/>
    </row>
    <row r="33" spans="2:6" x14ac:dyDescent="0.3">
      <c r="B33" s="39"/>
      <c r="C33" s="40"/>
      <c r="D33" s="46"/>
      <c r="E33" s="40"/>
      <c r="F33" s="47"/>
    </row>
    <row r="34" spans="2:6" s="2" customFormat="1" x14ac:dyDescent="0.3">
      <c r="B34" s="58" t="s">
        <v>81</v>
      </c>
      <c r="C34" s="59"/>
      <c r="D34" s="60"/>
      <c r="E34" s="59"/>
      <c r="F34" s="61"/>
    </row>
    <row r="35" spans="2:6" x14ac:dyDescent="0.3">
      <c r="B35" s="39" t="s">
        <v>82</v>
      </c>
      <c r="C35" s="40"/>
      <c r="D35" s="46"/>
      <c r="E35" s="40"/>
      <c r="F35" s="47"/>
    </row>
    <row r="36" spans="2:6" x14ac:dyDescent="0.3">
      <c r="B36" s="39" t="s">
        <v>83</v>
      </c>
      <c r="C36" s="40">
        <v>-9429922.7799999993</v>
      </c>
      <c r="D36" s="46"/>
      <c r="E36" s="40">
        <v>-8332091</v>
      </c>
      <c r="F36" s="47"/>
    </row>
    <row r="37" spans="2:6" x14ac:dyDescent="0.3">
      <c r="B37" s="39" t="s">
        <v>84</v>
      </c>
      <c r="C37" s="40">
        <v>-1724345.22</v>
      </c>
      <c r="D37" s="46"/>
      <c r="E37" s="40">
        <v>-17000</v>
      </c>
      <c r="F37" s="47"/>
    </row>
    <row r="38" spans="2:6" x14ac:dyDescent="0.3">
      <c r="B38" s="42" t="s">
        <v>85</v>
      </c>
      <c r="C38" s="43">
        <v>-11154268</v>
      </c>
      <c r="D38" s="46"/>
      <c r="E38" s="43">
        <v>-8349091</v>
      </c>
      <c r="F38" s="47"/>
    </row>
    <row r="39" spans="2:6" x14ac:dyDescent="0.3">
      <c r="B39" s="39"/>
      <c r="C39" s="40"/>
      <c r="D39" s="46"/>
      <c r="E39" s="40"/>
      <c r="F39" s="47"/>
    </row>
    <row r="40" spans="2:6" x14ac:dyDescent="0.3">
      <c r="B40" s="26" t="s">
        <v>86</v>
      </c>
      <c r="C40" s="7">
        <v>50465352.469999999</v>
      </c>
      <c r="D40" s="8"/>
      <c r="E40" s="7">
        <v>17427850</v>
      </c>
      <c r="F40" s="27"/>
    </row>
    <row r="41" spans="2:6" x14ac:dyDescent="0.3">
      <c r="B41" s="39"/>
      <c r="C41" s="40"/>
      <c r="D41" s="46"/>
      <c r="E41" s="48"/>
      <c r="F41" s="47"/>
    </row>
    <row r="42" spans="2:6" x14ac:dyDescent="0.3">
      <c r="B42" s="39" t="s">
        <v>87</v>
      </c>
      <c r="C42" s="40"/>
      <c r="D42" s="46"/>
      <c r="E42" s="48"/>
      <c r="F42" s="47"/>
    </row>
    <row r="43" spans="2:6" x14ac:dyDescent="0.3">
      <c r="B43" s="39" t="s">
        <v>88</v>
      </c>
      <c r="C43" s="40">
        <v>59424923.579999998</v>
      </c>
      <c r="D43" s="46"/>
      <c r="E43" s="40">
        <v>41997074</v>
      </c>
      <c r="F43" s="47"/>
    </row>
    <row r="44" spans="2:6" x14ac:dyDescent="0.3">
      <c r="B44" s="39" t="s">
        <v>89</v>
      </c>
      <c r="C44" s="40">
        <v>109890172.91</v>
      </c>
      <c r="D44" s="46"/>
      <c r="E44" s="40">
        <v>59424924</v>
      </c>
      <c r="F44" s="47"/>
    </row>
    <row r="45" spans="2:6" ht="17.25" thickBot="1" x14ac:dyDescent="0.35">
      <c r="B45" s="14" t="s">
        <v>86</v>
      </c>
      <c r="C45" s="16">
        <v>50465249.329999998</v>
      </c>
      <c r="D45" s="23"/>
      <c r="E45" s="16">
        <v>17427850</v>
      </c>
      <c r="F45" s="25"/>
    </row>
    <row r="46" spans="2:6" x14ac:dyDescent="0.3">
      <c r="B46" s="6" t="s">
        <v>118</v>
      </c>
    </row>
  </sheetData>
  <hyperlinks>
    <hyperlink ref="A6" location="BP!A1" display="Balanço Patrimonial" xr:uid="{00000000-0004-0000-0300-000000000000}"/>
    <hyperlink ref="A8" location="DRE!A1" display="Demonstração de Resultado do Exercício" xr:uid="{00000000-0004-0000-0300-000001000000}"/>
    <hyperlink ref="A10" location="DRA!A1" display="Demonstração de Resultado Abrangente do Exercício" xr:uid="{00000000-0004-0000-0300-000002000000}"/>
    <hyperlink ref="A14" location="DMPL!A1" display="Demonstração das Mutações do Patrimônio Líquido" xr:uid="{00000000-0004-0000-03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showGridLines="0" tabSelected="1" topLeftCell="B5" workbookViewId="0">
      <selection activeCell="I21" sqref="I21"/>
    </sheetView>
  </sheetViews>
  <sheetFormatPr defaultRowHeight="16.5" x14ac:dyDescent="0.3"/>
  <cols>
    <col min="1" max="1" width="38" style="1" customWidth="1"/>
    <col min="2" max="2" width="35.28515625" style="1" customWidth="1"/>
    <col min="3" max="3" width="11.85546875" style="1" customWidth="1"/>
    <col min="4" max="4" width="14.5703125" style="1" customWidth="1"/>
    <col min="5" max="5" width="10.5703125" style="1" customWidth="1"/>
    <col min="6" max="6" width="18.42578125" style="1" customWidth="1"/>
    <col min="7" max="7" width="13" style="1" customWidth="1"/>
    <col min="8" max="8" width="13.42578125" style="1" customWidth="1"/>
    <col min="9" max="9" width="11.85546875" style="1" customWidth="1"/>
    <col min="10" max="10" width="14.5703125" style="1" bestFit="1" customWidth="1"/>
    <col min="11" max="16384" width="9.140625" style="1"/>
  </cols>
  <sheetData>
    <row r="1" spans="1:10" x14ac:dyDescent="0.3">
      <c r="B1" s="2" t="s">
        <v>0</v>
      </c>
    </row>
    <row r="2" spans="1:10" x14ac:dyDescent="0.3">
      <c r="B2" s="3" t="s">
        <v>36</v>
      </c>
    </row>
    <row r="3" spans="1:10" x14ac:dyDescent="0.3">
      <c r="B3" s="2" t="s">
        <v>97</v>
      </c>
    </row>
    <row r="4" spans="1:10" ht="17.25" thickBot="1" x14ac:dyDescent="0.35"/>
    <row r="5" spans="1:10" ht="33" customHeight="1" x14ac:dyDescent="0.3">
      <c r="A5" s="5" t="s">
        <v>1</v>
      </c>
      <c r="B5" s="28" t="s">
        <v>92</v>
      </c>
      <c r="C5" s="29" t="s">
        <v>31</v>
      </c>
      <c r="D5" s="29" t="s">
        <v>33</v>
      </c>
      <c r="E5" s="29" t="s">
        <v>93</v>
      </c>
      <c r="F5" s="29" t="s">
        <v>94</v>
      </c>
      <c r="G5" s="29" t="s">
        <v>95</v>
      </c>
      <c r="H5" s="29" t="s">
        <v>132</v>
      </c>
      <c r="I5" s="30" t="s">
        <v>96</v>
      </c>
    </row>
    <row r="6" spans="1:10" x14ac:dyDescent="0.3">
      <c r="B6" s="26" t="s">
        <v>133</v>
      </c>
      <c r="C6" s="7">
        <v>97540247</v>
      </c>
      <c r="D6" s="7">
        <v>10295442</v>
      </c>
      <c r="E6" s="7">
        <v>0</v>
      </c>
      <c r="F6" s="7">
        <v>-13683385</v>
      </c>
      <c r="G6" s="7"/>
      <c r="H6" s="7">
        <v>-16661614</v>
      </c>
      <c r="I6" s="32">
        <v>77490690</v>
      </c>
    </row>
    <row r="7" spans="1:10" x14ac:dyDescent="0.3">
      <c r="A7" s="5" t="s">
        <v>119</v>
      </c>
      <c r="B7" s="39" t="s">
        <v>51</v>
      </c>
      <c r="C7" s="40"/>
      <c r="D7" s="40"/>
      <c r="E7" s="40"/>
      <c r="F7" s="40"/>
      <c r="G7" s="40"/>
      <c r="H7" s="40"/>
      <c r="I7" s="41">
        <v>0</v>
      </c>
    </row>
    <row r="8" spans="1:10" x14ac:dyDescent="0.3">
      <c r="B8" s="39" t="s">
        <v>94</v>
      </c>
      <c r="C8" s="40"/>
      <c r="D8" s="40">
        <v>-27394</v>
      </c>
      <c r="E8" s="40"/>
      <c r="F8" s="40"/>
      <c r="G8" s="40"/>
      <c r="H8" s="40">
        <v>39991.56</v>
      </c>
      <c r="I8" s="41">
        <v>12597.56</v>
      </c>
    </row>
    <row r="9" spans="1:10" x14ac:dyDescent="0.3">
      <c r="A9" s="5" t="s">
        <v>120</v>
      </c>
      <c r="B9" s="39" t="s">
        <v>98</v>
      </c>
      <c r="C9" s="40"/>
      <c r="D9" s="40"/>
      <c r="E9" s="40"/>
      <c r="F9" s="40">
        <v>-5460641</v>
      </c>
      <c r="G9" s="40"/>
      <c r="H9" s="40"/>
      <c r="I9" s="41">
        <v>-5460641</v>
      </c>
    </row>
    <row r="10" spans="1:10" x14ac:dyDescent="0.3">
      <c r="B10" s="39" t="s">
        <v>99</v>
      </c>
      <c r="C10" s="40"/>
      <c r="D10" s="40"/>
      <c r="E10" s="40"/>
      <c r="F10" s="40"/>
      <c r="G10" s="40"/>
      <c r="H10" s="40">
        <v>723093</v>
      </c>
      <c r="I10" s="41">
        <v>723093</v>
      </c>
    </row>
    <row r="11" spans="1:10" x14ac:dyDescent="0.3">
      <c r="A11" s="5" t="s">
        <v>121</v>
      </c>
      <c r="B11" s="26" t="s">
        <v>128</v>
      </c>
      <c r="C11" s="7">
        <v>97540247</v>
      </c>
      <c r="D11" s="7">
        <v>10269048</v>
      </c>
      <c r="E11" s="7">
        <v>0</v>
      </c>
      <c r="F11" s="7">
        <v>-19144026</v>
      </c>
      <c r="G11" s="7">
        <v>0</v>
      </c>
      <c r="H11" s="7">
        <v>-15898529.439999999</v>
      </c>
      <c r="I11" s="32">
        <f>72766739.56-1000</f>
        <v>72765739.560000002</v>
      </c>
    </row>
    <row r="12" spans="1:10" x14ac:dyDescent="0.3">
      <c r="B12" s="39" t="s">
        <v>51</v>
      </c>
      <c r="C12" s="40"/>
      <c r="D12" s="40">
        <v>-26394.48</v>
      </c>
      <c r="E12" s="40"/>
      <c r="F12" s="40"/>
      <c r="G12" s="40"/>
      <c r="H12" s="40">
        <v>39991.56</v>
      </c>
      <c r="I12" s="41">
        <v>13597.079999999998</v>
      </c>
    </row>
    <row r="13" spans="1:10" x14ac:dyDescent="0.3">
      <c r="A13" s="2" t="s">
        <v>126</v>
      </c>
      <c r="B13" s="39" t="s">
        <v>94</v>
      </c>
      <c r="C13" s="40"/>
      <c r="D13" s="40"/>
      <c r="E13" s="40"/>
      <c r="F13" s="40"/>
      <c r="G13" s="40"/>
      <c r="H13" s="40"/>
      <c r="I13" s="41">
        <v>0</v>
      </c>
    </row>
    <row r="14" spans="1:10" x14ac:dyDescent="0.3">
      <c r="B14" s="39" t="s">
        <v>98</v>
      </c>
      <c r="C14" s="40"/>
      <c r="D14" s="40"/>
      <c r="E14" s="40"/>
      <c r="F14" s="40">
        <v>11109695.26</v>
      </c>
      <c r="G14" s="40"/>
      <c r="H14" s="40"/>
      <c r="I14" s="41">
        <v>11109695.26</v>
      </c>
      <c r="J14" s="31"/>
    </row>
    <row r="15" spans="1:10" x14ac:dyDescent="0.3">
      <c r="B15" s="39" t="s">
        <v>99</v>
      </c>
      <c r="C15" s="40"/>
      <c r="D15" s="40"/>
      <c r="E15" s="40"/>
      <c r="F15" s="40"/>
      <c r="G15" s="40"/>
      <c r="H15" s="40">
        <v>33015000</v>
      </c>
      <c r="I15" s="41">
        <v>33015000</v>
      </c>
    </row>
    <row r="16" spans="1:10" x14ac:dyDescent="0.3">
      <c r="B16" s="39" t="s">
        <v>93</v>
      </c>
      <c r="C16" s="40"/>
      <c r="D16" s="40"/>
      <c r="E16" s="40">
        <v>857802.69</v>
      </c>
      <c r="F16" s="40"/>
      <c r="G16" s="40"/>
      <c r="H16" s="40">
        <v>-857802.69</v>
      </c>
      <c r="I16" s="41">
        <v>0</v>
      </c>
    </row>
    <row r="17" spans="2:9" x14ac:dyDescent="0.3">
      <c r="B17" s="39" t="s">
        <v>100</v>
      </c>
      <c r="C17" s="40"/>
      <c r="D17" s="40"/>
      <c r="E17" s="40"/>
      <c r="F17" s="40"/>
      <c r="G17" s="40"/>
      <c r="H17" s="40"/>
      <c r="I17" s="41">
        <v>0</v>
      </c>
    </row>
    <row r="18" spans="2:9" x14ac:dyDescent="0.3">
      <c r="B18" s="39" t="s">
        <v>16</v>
      </c>
      <c r="C18" s="40"/>
      <c r="D18" s="40"/>
      <c r="E18" s="40"/>
      <c r="F18" s="40"/>
      <c r="G18" s="40"/>
      <c r="H18" s="40">
        <v>-12223688</v>
      </c>
      <c r="I18" s="41">
        <v>-12223688</v>
      </c>
    </row>
    <row r="19" spans="2:9" x14ac:dyDescent="0.3">
      <c r="B19" s="39" t="s">
        <v>101</v>
      </c>
      <c r="C19" s="40"/>
      <c r="D19" s="40"/>
      <c r="E19" s="40"/>
      <c r="F19" s="40"/>
      <c r="G19" s="40">
        <v>4074000</v>
      </c>
      <c r="H19" s="40">
        <v>-4074000</v>
      </c>
      <c r="I19" s="41">
        <v>0</v>
      </c>
    </row>
    <row r="20" spans="2:9" ht="17.25" thickBot="1" x14ac:dyDescent="0.35">
      <c r="B20" s="14" t="s">
        <v>127</v>
      </c>
      <c r="C20" s="16">
        <v>97540247</v>
      </c>
      <c r="D20" s="16">
        <v>10242653.52</v>
      </c>
      <c r="E20" s="16">
        <v>857802.69</v>
      </c>
      <c r="F20" s="16">
        <v>-8034330.7400000002</v>
      </c>
      <c r="G20" s="16">
        <v>4074000</v>
      </c>
      <c r="H20" s="16">
        <v>1.5646719475626014E-9</v>
      </c>
      <c r="I20" s="33">
        <v>104681343.90000001</v>
      </c>
    </row>
    <row r="21" spans="2:9" x14ac:dyDescent="0.3">
      <c r="B21" s="6" t="s">
        <v>118</v>
      </c>
      <c r="G21" s="4"/>
    </row>
    <row r="22" spans="2:9" x14ac:dyDescent="0.3">
      <c r="H22" s="38"/>
    </row>
  </sheetData>
  <hyperlinks>
    <hyperlink ref="A5" location="BP!A1" display="Balanço Patrimonial" xr:uid="{00000000-0004-0000-0400-000000000000}"/>
    <hyperlink ref="A7" location="DRE!A1" display="Demonstração de Resultado do Exercício" xr:uid="{00000000-0004-0000-0400-000001000000}"/>
    <hyperlink ref="A9" location="DRA!A1" display="Demonstração de Resultado Abrangente do Exercício" xr:uid="{00000000-0004-0000-0400-000002000000}"/>
    <hyperlink ref="A11" location="DFC!A1" display="Demonstração dos Fluxos de Caixa" xr:uid="{00000000-0004-0000-04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2025-04-15T14:15:51Z</dcterms:modified>
</cp:coreProperties>
</file>